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updateLinks="always" defaultThemeVersion="202300"/>
  <mc:AlternateContent xmlns:mc="http://schemas.openxmlformats.org/markup-compatibility/2006">
    <mc:Choice Requires="x15">
      <x15ac:absPath xmlns:x15ac="http://schemas.microsoft.com/office/spreadsheetml/2010/11/ac" url="C:\Users\cecilim\Downloads\"/>
    </mc:Choice>
  </mc:AlternateContent>
  <xr:revisionPtr revIDLastSave="0" documentId="8_{4B289D31-8E2A-4091-9D18-50F43835A695}" xr6:coauthVersionLast="47" xr6:coauthVersionMax="47" xr10:uidLastSave="{00000000-0000-0000-0000-000000000000}"/>
  <workbookProtection workbookAlgorithmName="SHA-512" workbookHashValue="ndVrfIY+2rmr0vzTJ4FnT9/x7no4p1t3t4NHu8MjisToEVlRemB/qZghY5O1rCw5isj+ty5Lmq8L/I7sOS+bZg==" workbookSaltValue="03lq8KPJ1HIA6yQYasC4dA==" workbookSpinCount="100000" lockStructure="1"/>
  <bookViews>
    <workbookView xWindow="-108" yWindow="-108" windowWidth="23256" windowHeight="13896" activeTab="1" xr2:uid="{4B62B993-13D2-4659-BE66-5DA4B1FAB25B}"/>
  </bookViews>
  <sheets>
    <sheet name="1. Innledning" sheetId="2" r:id="rId1"/>
    <sheet name="2. Kategorier" sheetId="10" r:id="rId2"/>
    <sheet name="3. Risikomatrise" sheetId="11" r:id="rId3"/>
    <sheet name="4. Risikovurdering" sheetId="4" r:id="rId4"/>
    <sheet name="5. Tiltak" sheetId="5" r:id="rId5"/>
    <sheet name="Lister" sheetId="12" state="hidden" r:id="rId6"/>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1" i="5" l="1"/>
  <c r="N8" i="4"/>
  <c r="N29" i="4"/>
  <c r="N28" i="4"/>
  <c r="N27" i="4"/>
  <c r="N26" i="4"/>
  <c r="N25" i="4"/>
  <c r="N24" i="4"/>
  <c r="N23" i="4"/>
  <c r="N22" i="4"/>
  <c r="N21" i="4"/>
  <c r="N20" i="4"/>
  <c r="N19" i="4"/>
  <c r="N18" i="4"/>
  <c r="N17" i="4"/>
  <c r="N16" i="4"/>
  <c r="N15" i="4"/>
  <c r="N14" i="4"/>
  <c r="N12" i="4"/>
  <c r="N11" i="4"/>
  <c r="N9" i="4"/>
  <c r="I29" i="4"/>
  <c r="I28" i="4"/>
  <c r="I27" i="4"/>
  <c r="I26" i="4"/>
  <c r="I25" i="4"/>
  <c r="I24" i="4"/>
  <c r="I23" i="4"/>
  <c r="I22" i="4"/>
  <c r="I21" i="4"/>
  <c r="I20" i="4"/>
  <c r="I19" i="4"/>
  <c r="I18" i="4"/>
  <c r="I17" i="4"/>
  <c r="I16" i="4"/>
  <c r="I15" i="4"/>
  <c r="I14" i="4"/>
  <c r="I12" i="4"/>
  <c r="I11" i="4"/>
  <c r="I9" i="4"/>
  <c r="I8" i="4"/>
  <c r="C9" i="11"/>
  <c r="N13" i="4" s="1"/>
  <c r="C8" i="11"/>
  <c r="C7" i="11"/>
  <c r="F6" i="11"/>
  <c r="E6" i="11"/>
  <c r="D6" i="11"/>
  <c r="A16" i="10"/>
  <c r="A15" i="10"/>
  <c r="A14" i="10"/>
  <c r="A9" i="10"/>
  <c r="A8" i="10"/>
  <c r="A7" i="10"/>
  <c r="J18" i="4"/>
  <c r="J19" i="4"/>
  <c r="J20" i="4"/>
  <c r="J21" i="4"/>
  <c r="J22" i="4"/>
  <c r="J23" i="4"/>
  <c r="J24" i="4"/>
  <c r="J25" i="4"/>
  <c r="J26" i="4"/>
  <c r="J27" i="4"/>
  <c r="J28" i="4"/>
  <c r="J29" i="4"/>
  <c r="J8" i="4"/>
  <c r="J9" i="4"/>
  <c r="J10" i="4"/>
  <c r="J11" i="4"/>
  <c r="J12" i="4"/>
  <c r="J13" i="4"/>
  <c r="J14" i="4"/>
  <c r="J15" i="4"/>
  <c r="J16" i="4"/>
  <c r="J17" i="4"/>
  <c r="J7" i="4"/>
  <c r="I7" i="4" l="1"/>
  <c r="N7" i="4"/>
  <c r="I10" i="4"/>
  <c r="N10" i="4"/>
  <c r="I13" i="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Elin Agathe Hult</author>
  </authors>
  <commentList>
    <comment ref="A2" authorId="0" shapeId="0" xr:uid="{0857021A-A5F7-4C6F-B022-3150138612F6}">
      <text>
        <r>
          <rPr>
            <b/>
            <sz val="11"/>
            <color indexed="81"/>
            <rFont val="Tahoma"/>
            <family val="2"/>
          </rPr>
          <t>Tips og triks for bruk av Excelskjemaet</t>
        </r>
        <r>
          <rPr>
            <b/>
            <sz val="9"/>
            <color indexed="81"/>
            <rFont val="Tahoma"/>
            <family val="2"/>
          </rPr>
          <t xml:space="preserve">
</t>
        </r>
        <r>
          <rPr>
            <sz val="9"/>
            <color indexed="81"/>
            <rFont val="Tahoma"/>
            <family val="2"/>
          </rPr>
          <t>Excelfilen er laget for å gi en komplett risikovurderingsrapport dersom man skriver ut alle arkene i arbeidsboken.</t>
        </r>
        <r>
          <rPr>
            <b/>
            <sz val="9"/>
            <color indexed="81"/>
            <rFont val="Tahoma"/>
            <family val="2"/>
          </rPr>
          <t xml:space="preserve">
Cellestørrelse
</t>
        </r>
        <r>
          <rPr>
            <sz val="9"/>
            <color indexed="81"/>
            <rFont val="Tahoma"/>
            <family val="2"/>
          </rPr>
          <t>Kolonnebredden er låst slik at det skal være mulig å skrive ut dokumentet på en lesbar måte. Cellehøyden lar seg justere slik at dere kan legge inn så mye tekst som dere har behov for.</t>
        </r>
        <r>
          <rPr>
            <b/>
            <sz val="9"/>
            <color indexed="81"/>
            <rFont val="Tahoma"/>
            <family val="2"/>
          </rPr>
          <t xml:space="preserve">
Linjeskift i celler
</t>
        </r>
        <r>
          <rPr>
            <sz val="9"/>
            <color indexed="81"/>
            <rFont val="Tahoma"/>
            <family val="2"/>
          </rPr>
          <t>Av og til ønsker man å ha et linjeskift inne i en celle. Dette kan man gjøre ved å trykke på «alt» knappen samtidig med linjeskiftknappen.</t>
        </r>
        <r>
          <rPr>
            <b/>
            <sz val="9"/>
            <color indexed="81"/>
            <rFont val="Tahoma"/>
            <family val="2"/>
          </rPr>
          <t xml:space="preserve">
Skjule rader i tabellene
</t>
        </r>
        <r>
          <rPr>
            <sz val="9"/>
            <color indexed="81"/>
            <rFont val="Tahoma"/>
            <family val="2"/>
          </rPr>
          <t xml:space="preserve">Dersom det er tomme rader i tabellene som du ikke vil ha med i en utskrift kan du skjule disse. Velg radene du vil skjule, høyreklikk på de og velg «Skjul». </t>
        </r>
        <r>
          <rPr>
            <b/>
            <sz val="9"/>
            <color indexed="81"/>
            <rFont val="Tahoma"/>
            <family val="2"/>
          </rPr>
          <t xml:space="preserve">
Utskrift
</t>
        </r>
        <r>
          <rPr>
            <sz val="9"/>
            <color indexed="81"/>
            <rFont val="Tahoma"/>
            <family val="2"/>
          </rPr>
          <t>Ved å velge å «Skriv ut hele arbeidsboken» vil dere få en komplett utskrift av hele risikovurderingen. Det kan også skrives ut som en pdf, slik at man har en rapport som kan distribueres og arkiveres.</t>
        </r>
        <r>
          <rPr>
            <b/>
            <sz val="9"/>
            <color indexed="81"/>
            <rFont val="Tahoma"/>
            <family val="2"/>
          </rPr>
          <t xml:space="preserv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Elin Agathe Hult</author>
  </authors>
  <commentList>
    <comment ref="F5" authorId="0" shapeId="0" xr:uid="{8622B342-A76B-40D7-9E84-CCA376D5832F}">
      <text>
        <r>
          <rPr>
            <sz val="9"/>
            <color indexed="81"/>
            <rFont val="Tahoma"/>
            <family val="2"/>
          </rPr>
          <t xml:space="preserve">Dersom dere lister opp flere/mange konsekvenser, så er det den mest alvorlige som danner grunnlaget for valget. </t>
        </r>
      </text>
    </comment>
    <comment ref="G5" authorId="0" shapeId="0" xr:uid="{1C763D70-4F21-48BA-B99A-884ADA6D34A9}">
      <text>
        <r>
          <rPr>
            <sz val="9"/>
            <color indexed="81"/>
            <rFont val="Tahoma"/>
            <family val="2"/>
          </rPr>
          <t>Sannsynligheten for at hendelsen skjer og fører til den oppgitte konsekvensen.</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Elin Agathe Hult</author>
  </authors>
  <commentList>
    <comment ref="B1" authorId="0" shapeId="0" xr:uid="{4163D4B2-3080-4DE8-BB4D-24E27DA729BC}">
      <text>
        <r>
          <rPr>
            <sz val="9"/>
            <color indexed="81"/>
            <rFont val="Tahoma"/>
            <family val="2"/>
          </rPr>
          <t>Kolonne for risikoverdier</t>
        </r>
      </text>
    </comment>
    <comment ref="C1" authorId="0" shapeId="0" xr:uid="{028E8C4E-CFC7-48AE-B52C-8BF1813DBB0A}">
      <text>
        <r>
          <rPr>
            <sz val="9"/>
            <color indexed="81"/>
            <rFont val="Tahoma"/>
            <family val="2"/>
          </rPr>
          <t>Kolonne for sannsynlighetsverdier</t>
        </r>
      </text>
    </comment>
    <comment ref="D1" authorId="0" shapeId="0" xr:uid="{E3142542-F463-49B4-85AD-49FE8DE41F1A}">
      <text>
        <r>
          <rPr>
            <sz val="9"/>
            <color indexed="81"/>
            <rFont val="Tahoma"/>
            <family val="2"/>
          </rPr>
          <t>Kolonne for konsekvensverdier</t>
        </r>
      </text>
    </comment>
  </commentList>
</comments>
</file>

<file path=xl/sharedStrings.xml><?xml version="1.0" encoding="utf-8"?>
<sst xmlns="http://schemas.openxmlformats.org/spreadsheetml/2006/main" count="199" uniqueCount="148">
  <si>
    <t>Risikovurdering</t>
  </si>
  <si>
    <t>Enhet:</t>
  </si>
  <si>
    <t>Mal for riskovurdering av feltarbeid og feltkurs ved MN</t>
  </si>
  <si>
    <t>Dato:</t>
  </si>
  <si>
    <t>Dato for ferdigstillelse</t>
  </si>
  <si>
    <t>Versjon:</t>
  </si>
  <si>
    <t>Versjonsnummer</t>
  </si>
  <si>
    <t>Ansvarlig leder:</t>
  </si>
  <si>
    <t>Navn og rolle (Instituttleder/ Underviningsleder/ Seksjonsleder/ Prosjektleder/ Veileder)</t>
  </si>
  <si>
    <t>Fasilitator:</t>
  </si>
  <si>
    <t>Navn på den som holder i gjennomføringen av risikovurdering. Kan være emne/faglig ansvarlig.</t>
  </si>
  <si>
    <t>Deltagere:</t>
  </si>
  <si>
    <t>Navn og rolle på de som har vært med på å utarbeide risikovurderingen.</t>
  </si>
  <si>
    <t>Formål:</t>
  </si>
  <si>
    <t>Emnenummer og -navn evt Feltarbeid for forskningsprosjekts navn</t>
  </si>
  <si>
    <t>Avgrensning:</t>
  </si>
  <si>
    <t>Eksempel: Profesjonelle transpotører anses for å ha ansvar for HMS når brukt, og deltagerne følger deres instruksjoner. Eventuelt flere klare avgrensingeer.</t>
  </si>
  <si>
    <t>Beskrivelse av objektet for risikovurderingen:</t>
  </si>
  <si>
    <t>Hvor feltarbeidet skal foregå inklusive land og stedsnavn.</t>
  </si>
  <si>
    <t>Metode:</t>
  </si>
  <si>
    <t>Metoden for risikovurderingen er basert på risikovurderingsstandarden NS 5814. Denne risikovurderingen fokuserer utelukkende på risikoer som påvirker menneskers liv og helse. Malen bygger på UiOs momentliste for feltarbeid, https://www.uio.no/om/hms/arbeidsmiljo/prosedyrer/feltarbeid/</t>
  </si>
  <si>
    <t>Gjennomføring:</t>
  </si>
  <si>
    <t>Hvordan er risikovurderingen gjennomført (antall møter, gjennomført som del av planleggingen/forberedelsene til feltarbeidet i forelesning, medvirkning og inkludering av studenter eller andre, etc.)</t>
  </si>
  <si>
    <t>Medvirkning:</t>
  </si>
  <si>
    <t>Hvem andre (navn og rolle) har bidratt og gitt innspill, VO/HMS for felt har kommet med innspill til risikovurderingen (?)</t>
  </si>
  <si>
    <t>Kommentar:</t>
  </si>
  <si>
    <t>Kategorier for sannsynlighet og konsekvens</t>
  </si>
  <si>
    <t>Ved vurderingen av risiko har vi bruk de følgende kategoriene for å beskrive sannsynlighet og konsekvens.</t>
  </si>
  <si>
    <t>Konsekvenser</t>
  </si>
  <si>
    <t>Konsekvens</t>
  </si>
  <si>
    <t>Beskrivelse av konsekvensene</t>
  </si>
  <si>
    <t>Sannsynligheter</t>
  </si>
  <si>
    <t>Sannsynlighet</t>
  </si>
  <si>
    <t>Hvor sannsynlig er det at det skjer i løpet av et år</t>
  </si>
  <si>
    <t>Selv om det er mulig at det kan skje, er det lite sannsynlig.
Under 10% sannsynlighet for at det vil skje i løpet av ett år.</t>
  </si>
  <si>
    <t>Det er sannsynlig at det kan skje, men det er mer sannsynlig at det ikke skjer.
Mellom 10-50% sannsynlighet for at det vil skje i løpet av ett år.</t>
  </si>
  <si>
    <t>Det er mer sannsynlig at det skjer, enn at det ikke skjer.
Over 50% sannsynlighet for at det vil skje i løpet av ett år.</t>
  </si>
  <si>
    <t>Risikomatrise</t>
  </si>
  <si>
    <t>Risiko</t>
  </si>
  <si>
    <t xml:space="preserve">Middels </t>
  </si>
  <si>
    <t>Høy</t>
  </si>
  <si>
    <t>Lav</t>
  </si>
  <si>
    <t>RISIKOVURDERING</t>
  </si>
  <si>
    <t>ANALYSE</t>
  </si>
  <si>
    <t>VURDERING ETTER NYE TILTAK</t>
  </si>
  <si>
    <t>ID</t>
  </si>
  <si>
    <t>Beskriv hendelsen (hva kan skje)</t>
  </si>
  <si>
    <t>Beskriv årsakene til hendelsen</t>
  </si>
  <si>
    <t>Beskriv konsekvensene av hendelsen</t>
  </si>
  <si>
    <t>Beskriv eksisterende tiltak</t>
  </si>
  <si>
    <t>Begrunnelse for sannsynlighet</t>
  </si>
  <si>
    <t xml:space="preserve">Risiko </t>
  </si>
  <si>
    <t xml:space="preserve">Forslag til nye tiltak </t>
  </si>
  <si>
    <t>Hva kan inntreffe basert på enhetens oppgaver, aktiviteter, funksjon og lokasjon?</t>
  </si>
  <si>
    <t>Er det noen sårbarheter i enhetens arbeidsmiljø som kan forårsake hendelsen?</t>
  </si>
  <si>
    <t>Hva er konsekvensen for enkeltpersoners fysiske og psykiske helse og arbeidsmiljøet dersom dette skjer?</t>
  </si>
  <si>
    <t>Forebyggende og skadebegrensende
Hva gjør vi nå som forhindrer at dette skal skje og at konsekvensene ikke skal bli store hvis det likevel skjer.</t>
  </si>
  <si>
    <t>Hvorfor mener dere at  sannsynliggheten er så stor som den er?  er det at årsaken utløser hendelsen og fører til den angitte konsekvensen?</t>
  </si>
  <si>
    <t>Forebyggende og skadebegrensende</t>
  </si>
  <si>
    <t>Transport med (leie/institutt/privat) bil på motorvei, kjøring i andre land og trange vestlands veier,  ferge og fergetider (kan være et stressmoment) for uerfarene sjøfører</t>
  </si>
  <si>
    <t>Ytterste konsekvens alvorlig trafikkulykke</t>
  </si>
  <si>
    <t>Bruk av erfarne sjåfører, beregn god tid til ferger, reserve sjåfører. Leie buss med sjåfør</t>
  </si>
  <si>
    <t xml:space="preserve">Sannsynlighet for alvorlig ulykke er lav, </t>
  </si>
  <si>
    <t>Ta forhåndsregler</t>
  </si>
  <si>
    <t>Ferdsel under feltarbeidet - langs trafikkert vei, i ulent terreng, på isbre, islagt vann, i strandsonen mot havet eller annet åpent vann, vått terreng, kryssing av elv, lettere klatring, skigåing, scooterkjøring</t>
  </si>
  <si>
    <t xml:space="preserve">Påkjørsel av trafikk. I strandsonen/nært åpent vann kan man kanskje skli og falle i vannet. Det kan både føre til forstuing av ankler og beinbrud, slag og hodeskader, men også falle i vannet og bli våt, og i verste fall drukner. </t>
  </si>
  <si>
    <t>Refleksvest, behov for å skilting/merking og  varsle/ innhente tillatelse ? Godt stabilt egnet fottøy (høye stive fjellstøvler, gummistøvler). Bruk av redningsvest ved åpent vann. Førstehjelpsutstyr er medbrakt og telefon.</t>
  </si>
  <si>
    <t xml:space="preserve">Klimatiske forhold som kan utgjøre en risiko, - varme, kulde, solforhold, nedbør, vind beskrives her </t>
  </si>
  <si>
    <t>Nedkjølt, våt eller overopphetet kan gi forkjølelse, dehydrering og solbrenthet, snøblindhet, redusert årvåkenhet.</t>
  </si>
  <si>
    <t xml:space="preserve">God bekledning/regntøy for alt slags vær. Gjerne ulltøy i flere lag. Tørt skift. Alle sjekker værmelding for dagen, og kler seg der etter. Ta med drikkevann, ved behov kjøpt flaskevann. Solkrem, solbriller, caps eller annet hodeplag/solskjerming, Salttabletter </t>
  </si>
  <si>
    <t>Middels</t>
  </si>
  <si>
    <t>Innkvartering/boforhold - telt, leiligheter, campinghytter eller annet</t>
  </si>
  <si>
    <t>Mistrivsel</t>
  </si>
  <si>
    <t xml:space="preserve">Rimelig standard på innkvartering og avklaringer på forhånd av behovet for tilrettelegging, som enkelt-rom eller sted og tidspunkt for do-pauser. </t>
  </si>
  <si>
    <t xml:space="preserve">Ved å avklare behovet for tilretteleggingreduserer sannsynligheten for at konflikt oppstår? </t>
  </si>
  <si>
    <t>Dårlig mathygiene</t>
  </si>
  <si>
    <t>Sykdom</t>
  </si>
  <si>
    <t>Imodium</t>
  </si>
  <si>
    <t>Lav i Norge, Middels kanskje i Afrika</t>
  </si>
  <si>
    <t>Bruke av båt, flåte, og ferdsel ved åpent vann, isdekket vann, eller glatt terreng</t>
  </si>
  <si>
    <t xml:space="preserve">Ved å falle i vannet blir man våt og kald, og ytterste konsekvens drukne. </t>
  </si>
  <si>
    <t xml:space="preserve">Under ferdsel ved åpent vann skal redningsvest brukes. Ekstra tørt tøy er pakket i vanntett bag/sekk som er festet. </t>
  </si>
  <si>
    <t>Bruk av tungt utstyr kan gi klemskader fra utstyr, droner, jord- el sedimentprøvetaker, våpen. Skalpell, sprøtespisser ol prøvetakingsutstyr kan gi skader og overbringe smitte om en ikke tar forhåndsregler</t>
  </si>
  <si>
    <t>Ved bruk av tungt utstyr benyttes vernesko, arbeidshansker og hjelm. Enkelt førstehjelpsutstyr med plaster og bandasje til behandling av mindre sår og forstuing av ankler. Smertestillende, mageregulerende og salttabletter bør medbringes. Liten avfallboks til brukt prøvetakingsutstyr medringes, ikke sette på plasthetten på brukte sprøytespisser, men kast de direkte i boksen.</t>
  </si>
  <si>
    <t>I Norge vil som regel flått eller huggorm være det farligste dyra folk flest møter på. Selv om større ville dyr som elg ol kan være et moment enkelte ganger samt kuer på beite. På Svalbard er det hovedsakelig isbjørn som utgjør den største faren, men også hvalross og rev med rabies kan være et moment. I utlandet kan det fort være mye flere giftige og farlige dyr en må ta hensyn til.</t>
  </si>
  <si>
    <t>Kan få smittsome sykdommer, alergiske reaksjoner, forgiftet samt kvestet eller potesielt drept</t>
  </si>
  <si>
    <t xml:space="preserve">Vaksiner mot smittsomme sykdommer, klær og sko som beskytter mot bitt, våpen som besyttelse mot feks isbjørn </t>
  </si>
  <si>
    <t>Hvordan er mobildekningen i området? Er det behov for nytt SIM-kort?</t>
  </si>
  <si>
    <t>Kan etablere en avtale med noen hjemme så de får en sms hver dag etter feltarbarbeidet er ferdig så de kan varsle hvis noe skjer og sms uteblir.</t>
  </si>
  <si>
    <t>Hvordan påvirker de forskjellige faktorene som er vurdert hverandre? Beskriv den samlede risikoen.</t>
  </si>
  <si>
    <t>Tiltak</t>
  </si>
  <si>
    <t>Nr</t>
  </si>
  <si>
    <t>Anbefalte tiltak</t>
  </si>
  <si>
    <t>Status</t>
  </si>
  <si>
    <t>Ansvarlig</t>
  </si>
  <si>
    <t>Frist</t>
  </si>
  <si>
    <t>Leders vurdering av de foreslåtte tiltakene</t>
  </si>
  <si>
    <t>Ja</t>
  </si>
  <si>
    <t>Skal gjennomføres</t>
  </si>
  <si>
    <t>Nei</t>
  </si>
  <si>
    <t>Skal ikke gjennomføres</t>
  </si>
  <si>
    <t>Usikker</t>
  </si>
  <si>
    <t>Gjennomført</t>
  </si>
  <si>
    <t>Transport i felt - Ferdsel langs veier. Ferdsel langs åpent vann, is og snø. Skli på ujevnt, vått eller glatt underlag som krever spesiell oppmerksomhet og erfaring.</t>
  </si>
  <si>
    <t>Transport til/fra felt- Trafikkulykke/utforkjøring til og fra feltarbeidet eller feltkurset, evt til og fra flyplass, togstasjon, ferge</t>
  </si>
  <si>
    <t>Overnatting; campinghytter, telt
Brann</t>
  </si>
  <si>
    <t>feil må eøektrisk anlegg, primus/bål på avveie</t>
  </si>
  <si>
    <t>Ødelagte klær/utstyr</t>
  </si>
  <si>
    <t>lese branninstrukser, ikke primus i teltet</t>
  </si>
  <si>
    <t xml:space="preserve">Klimatiske forhold -  dehydrering og solbrenthet/ våt og nedkjølt. </t>
  </si>
  <si>
    <t>Sosialt/kulturelt - Ukomfortabel med innkvartering/bosituasjonen</t>
  </si>
  <si>
    <t>Boforhold - Matforgiftning</t>
  </si>
  <si>
    <t xml:space="preserve">Terreng/omgivelser - Falle i vannet. </t>
  </si>
  <si>
    <t>Praktisk gjennomføring - Klemskader, slag, kutt-og sårskader.</t>
  </si>
  <si>
    <t>Praktisk gjennomføring - sprut i øyet</t>
  </si>
  <si>
    <t>Feil/manglende bruk av  personlig verneutstyr/rutiner ved bruk av kjemikalier</t>
  </si>
  <si>
    <t>Øyeskade</t>
  </si>
  <si>
    <t>Vernebriller</t>
  </si>
  <si>
    <t>få rapporter avvik om øyeksade pga kjemiklaiesøl i felt</t>
  </si>
  <si>
    <t>Praktisk gjennomføring - Falle over bord</t>
  </si>
  <si>
    <t>Drukning</t>
  </si>
  <si>
    <t>Høy sjø, uvær</t>
  </si>
  <si>
    <t>Redningsvest.
Væravhengig om når man drar ut I båt</t>
  </si>
  <si>
    <t>lav sannsynslighet for at det går ordentlig galt dersom man skulle falle I vannet.</t>
  </si>
  <si>
    <t>Tereng/omgivelser - slangebitt, flåttbitt, isbjørn</t>
  </si>
  <si>
    <t>smittet av hønene som gikk ute på tunet i Laos</t>
  </si>
  <si>
    <t>Sykehusinnleggelse</t>
  </si>
  <si>
    <t>Spesielle risikomomenter - smittsomme sykdommer, fugleinfluensa, zoonoser</t>
  </si>
  <si>
    <t>Nødvendige forholdsregler ved reise ti lslike steder</t>
  </si>
  <si>
    <t>Miljø og natur - ødelegging av naturen</t>
  </si>
  <si>
    <t>manglende kunnskap om ferdsel/sårbar natur</t>
  </si>
  <si>
    <t>forringelse av natur</t>
  </si>
  <si>
    <t>følgende gjeldende retingslinjer; bålforbud, verneområder etc</t>
  </si>
  <si>
    <t xml:space="preserve">Spesielle risikomomenter - Kulturelle og/eller politiske forhold ved felt i utlandet. </t>
  </si>
  <si>
    <t>militærkupp</t>
  </si>
  <si>
    <t>fengsel</t>
  </si>
  <si>
    <t>Følge reiseråd fra UD. Lese seg opp om landet en skal dra til og se om det kan være potesielle problemer.</t>
  </si>
  <si>
    <t>Ustyr - Ikke mobildekning</t>
  </si>
  <si>
    <t>Manglende dekning på fjellet/ingen mobiloperatør I utland</t>
  </si>
  <si>
    <t>Får ikke ringt etter hjelp ved en ulykke</t>
  </si>
  <si>
    <t>sjekke egnet operatør/sms til noen hjemme hver dag/dsatelittelefon etc</t>
  </si>
  <si>
    <t>kommer an på hvor feltarbeidet er lokalisert</t>
  </si>
  <si>
    <t>det er liten risiko ved gjennomføringen av dette feltarbeidet. Det er flere erfarne feltdeltakere med som kan gi støtte og veiledning.
Alle har satt seg inn i risikovurderingen og har gjennomført nødvendig opplæring. De fleste prosedyrene er velprøvde og gjennomarbeidede.</t>
  </si>
  <si>
    <t>se tiltak i fane 4</t>
  </si>
  <si>
    <t>så lenge tiltakene beskrevet I fane 4 etterleves, kan dette feltarbeidet gjennomføres som planlagt</t>
  </si>
  <si>
    <t>Alvorlige fysiske skader eller moderate skader på natur/miljø</t>
  </si>
  <si>
    <t>Få eller små fysiske skader eller liten skade på natur/miljø</t>
  </si>
  <si>
    <t>Kritiske fysisk skade eller skade som kan gi varige mén. Kritisk skade på natur/miljø</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</si>
</sst>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Aptos Narrow"/>
      <family val="2"/>
      <scheme val="minor"/>
    </font>
    <font>
      <b/>
      <sz val="11"/>
      <color theme="1"/>
      <name val="Aptos Narrow"/>
      <family val="2"/>
      <scheme val="minor"/>
    </font>
    <font>
      <b/>
      <sz val="20"/>
      <color theme="1"/>
      <name val="Aptos Narrow"/>
      <family val="2"/>
      <scheme val="minor"/>
    </font>
    <font>
      <b/>
      <sz val="14"/>
      <color theme="1"/>
      <name val="Aptos Narrow"/>
      <family val="2"/>
      <scheme val="minor"/>
    </font>
    <font>
      <sz val="10"/>
      <name val="Calibri"/>
      <family val="2"/>
    </font>
    <font>
      <b/>
      <sz val="10"/>
      <name val="Calibri"/>
      <family val="2"/>
    </font>
    <font>
      <sz val="9"/>
      <name val="Calibri"/>
      <family val="2"/>
    </font>
    <font>
      <sz val="10"/>
      <color theme="1"/>
      <name val="Aptos Narrow"/>
      <family val="2"/>
      <scheme val="minor"/>
    </font>
    <font>
      <sz val="12"/>
      <color theme="1"/>
      <name val="Aptos Narrow"/>
      <family val="2"/>
      <scheme val="minor"/>
    </font>
    <font>
      <b/>
      <sz val="18"/>
      <color theme="1"/>
      <name val="Aptos Narrow"/>
      <family val="2"/>
      <scheme val="minor"/>
    </font>
    <font>
      <sz val="9"/>
      <color indexed="81"/>
      <name val="Tahoma"/>
      <family val="2"/>
    </font>
    <font>
      <sz val="11"/>
      <color rgb="FF000000"/>
      <name val="Aptos Narrow"/>
      <family val="2"/>
      <scheme val="minor"/>
    </font>
    <font>
      <b/>
      <sz val="11"/>
      <color rgb="FF000000"/>
      <name val="Aptos Narrow"/>
      <family val="2"/>
      <scheme val="minor"/>
    </font>
    <font>
      <b/>
      <sz val="9"/>
      <color indexed="81"/>
      <name val="Tahoma"/>
      <family val="2"/>
    </font>
    <font>
      <b/>
      <sz val="11"/>
      <color indexed="81"/>
      <name val="Tahoma"/>
      <family val="2"/>
    </font>
    <font>
      <sz val="9"/>
      <color theme="1"/>
      <name val="Calibri"/>
      <family val="2"/>
    </font>
    <font>
      <sz val="11"/>
      <color theme="1"/>
      <name val="Calibri"/>
      <family val="2"/>
    </font>
    <font>
      <b/>
      <sz val="9"/>
      <name val="Calibri"/>
      <family val="2"/>
    </font>
    <font>
      <sz val="9"/>
      <color rgb="FF000000"/>
      <name val="Calibri"/>
      <family val="2"/>
    </font>
  </fonts>
  <fills count="7">
    <fill>
      <patternFill patternType="none"/>
    </fill>
    <fill>
      <patternFill patternType="gray125"/>
    </fill>
    <fill>
      <patternFill patternType="solid">
        <fgColor theme="3" tint="0.89999084444715716"/>
        <bgColor indexed="64"/>
      </patternFill>
    </fill>
    <fill>
      <patternFill patternType="solid">
        <fgColor theme="0" tint="-4.9989318521683403E-2"/>
        <bgColor indexed="64"/>
      </patternFill>
    </fill>
    <fill>
      <patternFill patternType="solid">
        <fgColor rgb="FFFFFFFF"/>
        <bgColor indexed="64"/>
      </patternFill>
    </fill>
    <fill>
      <patternFill patternType="solid">
        <fgColor rgb="FFF4F8EE"/>
        <bgColor indexed="64"/>
      </patternFill>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80">
    <xf numFmtId="0" fontId="0" fillId="0" borderId="0" xfId="0"/>
    <xf numFmtId="0" fontId="0" fillId="0" borderId="0" xfId="0" applyAlignment="1">
      <alignment vertical="top"/>
    </xf>
    <xf numFmtId="0" fontId="0" fillId="0" borderId="0" xfId="0" applyAlignment="1">
      <alignment vertical="top" wrapText="1"/>
    </xf>
    <xf numFmtId="0" fontId="0" fillId="0" borderId="0" xfId="0" applyAlignment="1">
      <alignment horizontal="left" vertical="top" wrapText="1"/>
    </xf>
    <xf numFmtId="0" fontId="0" fillId="0" borderId="0" xfId="0" applyAlignment="1">
      <alignment horizontal="left" vertical="top"/>
    </xf>
    <xf numFmtId="0" fontId="0" fillId="2" borderId="0" xfId="0" applyFill="1"/>
    <xf numFmtId="0" fontId="5" fillId="3" borderId="3" xfId="0" applyFont="1" applyFill="1" applyBorder="1" applyAlignment="1">
      <alignment vertical="top" wrapText="1"/>
    </xf>
    <xf numFmtId="0" fontId="1" fillId="0" borderId="0" xfId="0" applyFont="1" applyAlignment="1">
      <alignment vertical="top"/>
    </xf>
    <xf numFmtId="0" fontId="3" fillId="2" borderId="0" xfId="0" applyFont="1" applyFill="1"/>
    <xf numFmtId="0" fontId="3" fillId="2" borderId="0" xfId="0" applyFont="1" applyFill="1" applyAlignment="1">
      <alignment vertical="top"/>
    </xf>
    <xf numFmtId="0" fontId="1" fillId="2" borderId="1" xfId="0" applyFont="1" applyFill="1" applyBorder="1" applyAlignment="1">
      <alignment horizontal="left" vertical="top"/>
    </xf>
    <xf numFmtId="0" fontId="4" fillId="3" borderId="1" xfId="0" applyFont="1" applyFill="1" applyBorder="1" applyAlignment="1">
      <alignment horizontal="left" vertical="top" wrapText="1"/>
    </xf>
    <xf numFmtId="0" fontId="3" fillId="2" borderId="0" xfId="0" applyFont="1" applyFill="1" applyAlignment="1">
      <alignment horizontal="left" vertical="top"/>
    </xf>
    <xf numFmtId="0" fontId="0" fillId="2" borderId="0" xfId="0" applyFill="1" applyAlignment="1">
      <alignment horizontal="left" vertical="top"/>
    </xf>
    <xf numFmtId="0" fontId="0" fillId="2" borderId="0" xfId="0" applyFill="1" applyAlignment="1">
      <alignment horizontal="left" vertical="top" wrapText="1"/>
    </xf>
    <xf numFmtId="0" fontId="1" fillId="2" borderId="1" xfId="0" applyFont="1" applyFill="1" applyBorder="1" applyAlignment="1">
      <alignment horizontal="left" vertical="top" wrapText="1"/>
    </xf>
    <xf numFmtId="0" fontId="0" fillId="3" borderId="1" xfId="0" applyFill="1" applyBorder="1" applyAlignment="1">
      <alignment horizontal="left" vertical="top"/>
    </xf>
    <xf numFmtId="0" fontId="0" fillId="2" borderId="0" xfId="0" applyFill="1" applyAlignment="1">
      <alignment vertical="top"/>
    </xf>
    <xf numFmtId="0" fontId="1" fillId="2" borderId="1" xfId="0" applyFont="1" applyFill="1" applyBorder="1" applyAlignment="1">
      <alignment vertical="top"/>
    </xf>
    <xf numFmtId="0" fontId="8" fillId="0" borderId="0" xfId="0" applyFont="1"/>
    <xf numFmtId="0" fontId="5" fillId="3" borderId="1" xfId="0" applyFont="1" applyFill="1" applyBorder="1" applyAlignment="1">
      <alignment horizontal="center" vertical="center" wrapText="1"/>
    </xf>
    <xf numFmtId="0" fontId="2" fillId="2" borderId="0" xfId="0" applyFont="1" applyFill="1" applyAlignment="1">
      <alignment vertical="top"/>
    </xf>
    <xf numFmtId="0" fontId="0" fillId="2" borderId="0" xfId="0" applyFill="1" applyAlignment="1">
      <alignment vertical="top" wrapText="1"/>
    </xf>
    <xf numFmtId="0" fontId="1" fillId="0" borderId="0" xfId="0" applyFont="1" applyAlignment="1">
      <alignment vertical="top" wrapText="1"/>
    </xf>
    <xf numFmtId="0" fontId="0" fillId="0" borderId="0" xfId="0" applyAlignment="1" applyProtection="1">
      <alignment vertical="top" wrapText="1"/>
      <protection locked="0"/>
    </xf>
    <xf numFmtId="14" fontId="0" fillId="0" borderId="0" xfId="0" applyNumberFormat="1" applyAlignment="1" applyProtection="1">
      <alignment horizontal="left" vertical="top" wrapText="1"/>
      <protection locked="0"/>
    </xf>
    <xf numFmtId="0" fontId="0" fillId="0" borderId="0" xfId="0" applyAlignment="1" applyProtection="1">
      <alignment vertical="top"/>
      <protection locked="0"/>
    </xf>
    <xf numFmtId="0" fontId="7" fillId="0" borderId="1" xfId="0" applyFont="1" applyBorder="1" applyAlignment="1" applyProtection="1">
      <alignment horizontal="center" vertical="center"/>
      <protection locked="0"/>
    </xf>
    <xf numFmtId="0" fontId="4" fillId="3" borderId="4" xfId="0" applyFont="1" applyFill="1" applyBorder="1" applyAlignment="1" applyProtection="1">
      <alignment horizontal="left" vertical="top" wrapText="1"/>
      <protection locked="0"/>
    </xf>
    <xf numFmtId="0" fontId="6" fillId="4" borderId="1" xfId="0" applyFont="1" applyFill="1" applyBorder="1" applyAlignment="1" applyProtection="1">
      <alignment horizontal="left" vertical="top" wrapText="1"/>
      <protection locked="0"/>
    </xf>
    <xf numFmtId="0" fontId="6" fillId="0" borderId="1" xfId="0" applyFont="1" applyBorder="1" applyAlignment="1" applyProtection="1">
      <alignment horizontal="left" vertical="top" wrapText="1"/>
      <protection locked="0"/>
    </xf>
    <xf numFmtId="0" fontId="6" fillId="5" borderId="1" xfId="0" applyFont="1" applyFill="1" applyBorder="1" applyAlignment="1" applyProtection="1">
      <alignment horizontal="left" vertical="top" wrapText="1"/>
      <protection locked="0"/>
    </xf>
    <xf numFmtId="0" fontId="0" fillId="0" borderId="1" xfId="0" applyBorder="1" applyAlignment="1" applyProtection="1">
      <alignment horizontal="left" vertical="top" wrapText="1"/>
      <protection locked="0"/>
    </xf>
    <xf numFmtId="0" fontId="0" fillId="0" borderId="1" xfId="0" applyBorder="1" applyAlignment="1" applyProtection="1">
      <alignment horizontal="left" vertical="top"/>
      <protection locked="0"/>
    </xf>
    <xf numFmtId="0" fontId="6" fillId="5" borderId="1" xfId="0" applyFont="1" applyFill="1" applyBorder="1" applyAlignment="1" applyProtection="1">
      <alignment horizontal="left" vertical="top" wrapText="1"/>
      <protection hidden="1"/>
    </xf>
    <xf numFmtId="0" fontId="0" fillId="3" borderId="1" xfId="0" applyFill="1" applyBorder="1" applyAlignment="1" applyProtection="1">
      <alignment vertical="top"/>
      <protection hidden="1"/>
    </xf>
    <xf numFmtId="0" fontId="0" fillId="3" borderId="1" xfId="0" applyFill="1" applyBorder="1" applyAlignment="1" applyProtection="1">
      <alignment horizontal="left" vertical="top"/>
      <protection hidden="1"/>
    </xf>
    <xf numFmtId="0" fontId="7" fillId="6" borderId="1" xfId="0" applyFont="1" applyFill="1" applyBorder="1" applyAlignment="1" applyProtection="1">
      <alignment horizontal="center" vertical="center"/>
      <protection hidden="1"/>
    </xf>
    <xf numFmtId="0" fontId="7" fillId="6" borderId="1" xfId="0" applyFont="1" applyFill="1" applyBorder="1" applyAlignment="1" applyProtection="1">
      <alignment vertical="center" wrapText="1"/>
      <protection hidden="1"/>
    </xf>
    <xf numFmtId="0" fontId="11" fillId="0" borderId="0" xfId="0" applyFont="1" applyAlignment="1">
      <alignment horizontal="left" vertical="top"/>
    </xf>
    <xf numFmtId="0" fontId="11" fillId="0" borderId="0" xfId="0" applyFont="1" applyAlignment="1">
      <alignment vertical="top" wrapText="1"/>
    </xf>
    <xf numFmtId="0" fontId="12" fillId="0" borderId="0" xfId="0" applyFont="1" applyAlignment="1">
      <alignment vertical="top"/>
    </xf>
    <xf numFmtId="0" fontId="11" fillId="0" borderId="0" xfId="0" applyFont="1" applyAlignment="1">
      <alignment wrapText="1"/>
    </xf>
    <xf numFmtId="14" fontId="0" fillId="0" borderId="1" xfId="0" applyNumberFormat="1" applyBorder="1" applyAlignment="1" applyProtection="1">
      <alignment horizontal="left" vertical="top"/>
      <protection locked="0"/>
    </xf>
    <xf numFmtId="0" fontId="1" fillId="0" borderId="0" xfId="0" applyFont="1" applyAlignment="1">
      <alignment horizontal="left" vertical="top"/>
    </xf>
    <xf numFmtId="0" fontId="15" fillId="2" borderId="0" xfId="0" applyFont="1" applyFill="1" applyAlignment="1">
      <alignment vertical="top"/>
    </xf>
    <xf numFmtId="0" fontId="16" fillId="2" borderId="0" xfId="0" applyFont="1" applyFill="1"/>
    <xf numFmtId="0" fontId="17" fillId="3" borderId="3" xfId="0" applyFont="1" applyFill="1" applyBorder="1" applyAlignment="1">
      <alignment vertical="top" wrapText="1"/>
    </xf>
    <xf numFmtId="0" fontId="6" fillId="3" borderId="4" xfId="0" applyFont="1" applyFill="1" applyBorder="1" applyAlignment="1" applyProtection="1">
      <alignment horizontal="left" vertical="top" wrapText="1"/>
      <protection locked="0"/>
    </xf>
    <xf numFmtId="0" fontId="18" fillId="0" borderId="1" xfId="0" applyFont="1" applyBorder="1" applyAlignment="1" applyProtection="1">
      <alignment horizontal="left" vertical="top" wrapText="1" shrinkToFit="1"/>
      <protection locked="0"/>
    </xf>
    <xf numFmtId="0" fontId="15" fillId="0" borderId="1" xfId="0" applyFont="1" applyBorder="1" applyAlignment="1" applyProtection="1">
      <alignment horizontal="left" vertical="top" wrapText="1"/>
      <protection locked="0"/>
    </xf>
    <xf numFmtId="0" fontId="16" fillId="0" borderId="1" xfId="0" applyFont="1" applyBorder="1" applyAlignment="1" applyProtection="1">
      <alignment horizontal="left" vertical="top"/>
      <protection locked="0"/>
    </xf>
    <xf numFmtId="0" fontId="18" fillId="0" borderId="1" xfId="0" applyFont="1" applyBorder="1" applyAlignment="1" applyProtection="1">
      <alignment horizontal="left" vertical="center" wrapText="1" shrinkToFit="1"/>
      <protection locked="0"/>
    </xf>
    <xf numFmtId="0" fontId="15" fillId="0" borderId="1" xfId="0" applyFont="1" applyBorder="1" applyAlignment="1" applyProtection="1">
      <alignment vertical="center" wrapText="1"/>
      <protection locked="0"/>
    </xf>
    <xf numFmtId="0" fontId="15" fillId="0" borderId="0" xfId="0" applyFont="1" applyAlignment="1">
      <alignment vertical="top"/>
    </xf>
    <xf numFmtId="0" fontId="16" fillId="0" borderId="0" xfId="0" applyFont="1"/>
    <xf numFmtId="0" fontId="15" fillId="0" borderId="5" xfId="0" applyFont="1" applyBorder="1" applyAlignment="1" applyProtection="1">
      <alignment horizontal="left" vertical="top" wrapText="1"/>
      <protection locked="0"/>
    </xf>
    <xf numFmtId="0" fontId="15" fillId="0" borderId="0" xfId="0" applyFont="1" applyAlignment="1" applyProtection="1">
      <alignment horizontal="left" vertical="top" wrapText="1"/>
      <protection locked="0"/>
    </xf>
    <xf numFmtId="0" fontId="15" fillId="2" borderId="0" xfId="0" applyFont="1" applyFill="1"/>
    <xf numFmtId="0" fontId="15" fillId="0" borderId="1" xfId="0" applyFont="1" applyBorder="1" applyAlignment="1" applyProtection="1">
      <alignment vertical="center"/>
      <protection hidden="1"/>
    </xf>
    <xf numFmtId="0" fontId="15" fillId="0" borderId="1" xfId="0" applyFont="1" applyBorder="1" applyAlignment="1" applyProtection="1">
      <alignment vertical="top"/>
      <protection hidden="1"/>
    </xf>
    <xf numFmtId="0" fontId="15" fillId="0" borderId="0" xfId="0" applyFont="1"/>
    <xf numFmtId="0" fontId="0" fillId="0" borderId="0" xfId="0" applyAlignment="1" applyProtection="1">
      <alignment horizontal="center" vertical="top"/>
      <protection locked="0"/>
    </xf>
    <xf numFmtId="0" fontId="0" fillId="0" borderId="0" xfId="0" applyAlignment="1" applyProtection="1">
      <alignment horizontal="left" vertical="top" wrapText="1"/>
      <protection locked="0"/>
    </xf>
    <xf numFmtId="0" fontId="8" fillId="0" borderId="0" xfId="0" applyFont="1" applyAlignment="1" applyProtection="1">
      <alignment horizontal="left" vertical="top" wrapText="1"/>
      <protection locked="0"/>
    </xf>
    <xf numFmtId="0" fontId="8" fillId="0" borderId="0" xfId="0" applyFont="1" applyAlignment="1" applyProtection="1">
      <alignment horizontal="left" vertical="top"/>
      <protection locked="0"/>
    </xf>
    <xf numFmtId="0" fontId="9" fillId="6" borderId="1" xfId="0" applyFont="1" applyFill="1" applyBorder="1" applyAlignment="1">
      <alignment horizontal="center" vertical="center"/>
    </xf>
    <xf numFmtId="0" fontId="1" fillId="2" borderId="1" xfId="0" applyFont="1" applyFill="1" applyBorder="1" applyAlignment="1">
      <alignment horizontal="center"/>
    </xf>
    <xf numFmtId="0" fontId="1" fillId="2" borderId="1" xfId="0" applyFont="1" applyFill="1" applyBorder="1" applyAlignment="1">
      <alignment horizontal="center" vertical="center" textRotation="90"/>
    </xf>
    <xf numFmtId="0" fontId="1" fillId="0" borderId="0" xfId="0" applyFont="1" applyAlignment="1">
      <alignment horizontal="left" vertical="top" wrapText="1"/>
    </xf>
    <xf numFmtId="0" fontId="5" fillId="2" borderId="1" xfId="0" applyFont="1" applyFill="1" applyBorder="1" applyAlignment="1">
      <alignment horizontal="center" vertical="center" wrapText="1"/>
    </xf>
    <xf numFmtId="0" fontId="5" fillId="3" borderId="1" xfId="0" applyFont="1" applyFill="1" applyBorder="1" applyAlignment="1">
      <alignment horizontal="center" vertical="center" wrapText="1"/>
    </xf>
    <xf numFmtId="0" fontId="5" fillId="3" borderId="3" xfId="0" applyFont="1" applyFill="1" applyBorder="1" applyAlignment="1">
      <alignment horizontal="center" vertical="center" wrapText="1"/>
    </xf>
    <xf numFmtId="0" fontId="5" fillId="3" borderId="4" xfId="0" applyFont="1" applyFill="1" applyBorder="1" applyAlignment="1">
      <alignment horizontal="center" vertical="center" wrapText="1"/>
    </xf>
    <xf numFmtId="0" fontId="5" fillId="3" borderId="3" xfId="0" applyFont="1" applyFill="1" applyBorder="1" applyAlignment="1">
      <alignment horizontal="center" vertical="center" textRotation="90" wrapText="1"/>
    </xf>
    <xf numFmtId="0" fontId="5" fillId="3" borderId="4" xfId="0" applyFont="1" applyFill="1" applyBorder="1" applyAlignment="1">
      <alignment horizontal="center" vertical="center" textRotation="90" wrapText="1"/>
    </xf>
    <xf numFmtId="0" fontId="17" fillId="3" borderId="3" xfId="0" applyFont="1" applyFill="1" applyBorder="1" applyAlignment="1">
      <alignment horizontal="center" vertical="center" textRotation="90" wrapText="1"/>
    </xf>
    <xf numFmtId="0" fontId="17" fillId="3" borderId="4" xfId="0" applyFont="1" applyFill="1" applyBorder="1" applyAlignment="1">
      <alignment horizontal="center" vertical="center" textRotation="90" wrapText="1"/>
    </xf>
    <xf numFmtId="0" fontId="0" fillId="0" borderId="0" xfId="0" applyAlignment="1" applyProtection="1">
      <alignment horizontal="center" vertical="top" wrapText="1"/>
      <protection hidden="1"/>
    </xf>
    <xf numFmtId="0" fontId="0" fillId="0" borderId="2" xfId="0" applyBorder="1" applyAlignment="1">
      <alignment horizontal="center" vertical="top" wrapText="1"/>
    </xf>
  </cellXfs>
  <cellStyles count="1">
    <cellStyle name="Normal" xfId="0" builtinId="0"/>
  </cellStyles>
  <dxfs count="9">
    <dxf>
      <fill>
        <patternFill>
          <bgColor rgb="FF92D050"/>
        </patternFill>
      </fill>
    </dxf>
    <dxf>
      <fill>
        <patternFill>
          <bgColor rgb="FFFFFF00"/>
        </patternFill>
      </fill>
    </dxf>
    <dxf>
      <fill>
        <patternFill>
          <bgColor rgb="FFFF0000"/>
        </patternFill>
      </fill>
    </dxf>
    <dxf>
      <fill>
        <patternFill>
          <bgColor rgb="FF92D05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92D050"/>
        </patternFill>
      </fill>
    </dxf>
  </dxfs>
  <tableStyles count="0" defaultTableStyle="TableStyleMedium2" defaultPivotStyle="PivotStyleLight16"/>
  <colors>
    <mruColors>
      <color rgb="FFF4F8E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DADA01-C684-4691-9CDB-3906A8D3567B}">
  <dimension ref="A1:B15"/>
  <sheetViews>
    <sheetView workbookViewId="0">
      <selection activeCell="F19" sqref="F19"/>
    </sheetView>
  </sheetViews>
  <sheetFormatPr defaultColWidth="9.109375" defaultRowHeight="14.4" x14ac:dyDescent="0.3"/>
  <cols>
    <col min="1" max="1" width="17.88671875" style="1" customWidth="1"/>
    <col min="2" max="2" width="69.5546875" style="2" customWidth="1"/>
    <col min="3" max="8" width="9.109375" style="1"/>
    <col min="9" max="9" width="10.33203125" style="1" customWidth="1"/>
    <col min="10" max="16384" width="9.109375" style="1"/>
  </cols>
  <sheetData>
    <row r="1" spans="1:2" ht="25.8" x14ac:dyDescent="0.3">
      <c r="A1" s="21" t="s">
        <v>0</v>
      </c>
      <c r="B1" s="22"/>
    </row>
    <row r="2" spans="1:2" x14ac:dyDescent="0.3"/>
    <row r="3" spans="1:2" x14ac:dyDescent="0.3">
      <c r="A3" s="7" t="s">
        <v>1</v>
      </c>
      <c r="B3" s="24" t="s">
        <v>2</v>
      </c>
    </row>
    <row r="4" spans="1:2" x14ac:dyDescent="0.3">
      <c r="A4" s="7" t="s">
        <v>3</v>
      </c>
      <c r="B4" s="25" t="s">
        <v>4</v>
      </c>
    </row>
    <row r="5" spans="1:2" x14ac:dyDescent="0.3">
      <c r="A5" s="7" t="s">
        <v>5</v>
      </c>
      <c r="B5" s="24" t="s">
        <v>6</v>
      </c>
    </row>
    <row r="6" spans="1:2" ht="28.8" x14ac:dyDescent="0.3">
      <c r="A6" s="7" t="s">
        <v>7</v>
      </c>
      <c r="B6" s="24" t="s">
        <v>8</v>
      </c>
    </row>
    <row r="7" spans="1:2" ht="28.8" x14ac:dyDescent="0.3">
      <c r="A7" s="7" t="s">
        <v>9</v>
      </c>
      <c r="B7" s="24" t="s">
        <v>10</v>
      </c>
    </row>
    <row r="8" spans="1:2" ht="48" customHeight="1" x14ac:dyDescent="0.3">
      <c r="A8" s="7" t="s">
        <v>11</v>
      </c>
      <c r="B8" s="24" t="s">
        <v>12</v>
      </c>
    </row>
    <row r="9" spans="1:2" x14ac:dyDescent="0.3">
      <c r="A9" s="7" t="s">
        <v>13</v>
      </c>
      <c r="B9" s="24" t="s">
        <v>14</v>
      </c>
    </row>
    <row r="10" spans="1:2" ht="31.5" customHeight="1" x14ac:dyDescent="0.3">
      <c r="A10" s="7" t="s">
        <v>15</v>
      </c>
      <c r="B10" s="24" t="s">
        <v>16</v>
      </c>
    </row>
    <row r="11" spans="1:2" ht="63" customHeight="1" x14ac:dyDescent="0.3">
      <c r="A11" s="23" t="s">
        <v>17</v>
      </c>
      <c r="B11" s="24" t="s">
        <v>18</v>
      </c>
    </row>
    <row r="12" spans="1:2" ht="57.6" x14ac:dyDescent="0.3">
      <c r="A12" s="7" t="s">
        <v>19</v>
      </c>
      <c r="B12" s="24" t="s">
        <v>20</v>
      </c>
    </row>
    <row r="13" spans="1:2" ht="48" customHeight="1" x14ac:dyDescent="0.3">
      <c r="A13" s="7" t="s">
        <v>21</v>
      </c>
      <c r="B13" s="24" t="s">
        <v>22</v>
      </c>
    </row>
    <row r="14" spans="1:2" ht="28.8" x14ac:dyDescent="0.3">
      <c r="A14" s="7" t="s">
        <v>23</v>
      </c>
      <c r="B14" s="24" t="s">
        <v>24</v>
      </c>
    </row>
    <row r="15" spans="1:2" ht="40.5" customHeight="1" x14ac:dyDescent="0.3">
      <c r="A15" s="7" t="s">
        <v>25</v>
      </c>
      <c r="B15" s="26"/>
    </row>
  </sheetData>
  <sheetProtection formatCells="0" formatRows="0"/>
  <pageMargins left="0.7" right="0.7" top="0.75" bottom="0.75" header="0.3" footer="0.3"/>
  <pageSetup paperSize="9" orientation="portrait"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ACE1CF-507B-456A-908F-4CCD9949AFE0}">
  <dimension ref="A1:R28"/>
  <sheetViews>
    <sheetView tabSelected="1" topLeftCell="A3" workbookViewId="0">
      <selection activeCell="B9" sqref="B9"/>
    </sheetView>
  </sheetViews>
  <sheetFormatPr defaultColWidth="9.109375" defaultRowHeight="14.4" x14ac:dyDescent="0.3"/>
  <cols>
    <col min="1" max="1" width="21.109375" style="1" customWidth="1"/>
    <col min="2" max="2" width="63.88671875" style="1" customWidth="1"/>
    <col min="3" max="16384" width="9.109375" style="1"/>
  </cols>
  <sheetData>
    <row r="1" spans="1:18" ht="18.75" customHeight="1" x14ac:dyDescent="0.3">
      <c r="A1" s="9" t="s">
        <v>26</v>
      </c>
      <c r="B1" s="17"/>
    </row>
    <row r="2" spans="1:18" ht="15" customHeight="1" x14ac:dyDescent="0.3">
      <c r="A2" s="2"/>
      <c r="B2" s="2"/>
      <c r="C2" s="2"/>
    </row>
    <row r="3" spans="1:18" ht="33" customHeight="1" x14ac:dyDescent="0.3">
      <c r="A3" s="63" t="s">
        <v>27</v>
      </c>
      <c r="B3" s="63"/>
      <c r="C3" s="2"/>
    </row>
    <row r="4" spans="1:18" ht="15" customHeight="1" x14ac:dyDescent="0.3">
      <c r="A4" s="4"/>
      <c r="B4" s="3"/>
      <c r="C4" s="3"/>
    </row>
    <row r="5" spans="1:18" x14ac:dyDescent="0.3">
      <c r="A5" s="7" t="s">
        <v>28</v>
      </c>
    </row>
    <row r="6" spans="1:18" x14ac:dyDescent="0.3">
      <c r="A6" s="18" t="s">
        <v>29</v>
      </c>
      <c r="B6" s="10" t="s">
        <v>30</v>
      </c>
    </row>
    <row r="7" spans="1:18" ht="36" customHeight="1" x14ac:dyDescent="0.3">
      <c r="A7" s="35" t="str">
        <f>Lister!D1</f>
        <v>Lav</v>
      </c>
      <c r="B7" s="32" t="s">
        <v>146</v>
      </c>
    </row>
    <row r="8" spans="1:18" ht="62.25" customHeight="1" x14ac:dyDescent="0.3">
      <c r="A8" s="35" t="str">
        <f>Lister!D2</f>
        <v>Middels</v>
      </c>
      <c r="B8" s="32" t="s">
        <v>145</v>
      </c>
    </row>
    <row r="9" spans="1:18" ht="65.25" customHeight="1" x14ac:dyDescent="0.3">
      <c r="A9" s="35" t="str">
        <f>Lister!D3</f>
        <v>Høy</v>
      </c>
      <c r="B9" s="32" t="s">
        <v>147</v>
      </c>
    </row>
    <row r="10" spans="1:18" x14ac:dyDescent="0.3">
      <c r="B10" s="4"/>
    </row>
    <row r="11" spans="1:18" x14ac:dyDescent="0.3">
      <c r="B11" s="4"/>
    </row>
    <row r="12" spans="1:18" ht="15" customHeight="1" x14ac:dyDescent="0.3">
      <c r="A12" s="7" t="s">
        <v>31</v>
      </c>
      <c r="B12" s="4"/>
    </row>
    <row r="13" spans="1:18" ht="15" customHeight="1" x14ac:dyDescent="0.3">
      <c r="A13" s="10" t="s">
        <v>32</v>
      </c>
      <c r="B13" s="10" t="s">
        <v>33</v>
      </c>
      <c r="N13" s="40"/>
      <c r="O13" s="40"/>
      <c r="P13" s="40"/>
      <c r="Q13" s="40"/>
      <c r="R13" s="40"/>
    </row>
    <row r="14" spans="1:18" ht="31.5" customHeight="1" x14ac:dyDescent="0.3">
      <c r="A14" s="36" t="str">
        <f>Lister!C1</f>
        <v>Lav</v>
      </c>
      <c r="B14" s="32" t="s">
        <v>34</v>
      </c>
      <c r="N14" s="40"/>
      <c r="O14" s="40"/>
      <c r="P14" s="40"/>
      <c r="Q14" s="40"/>
      <c r="R14" s="40"/>
    </row>
    <row r="15" spans="1:18" ht="45.75" customHeight="1" x14ac:dyDescent="0.3">
      <c r="A15" s="36" t="str">
        <f>Lister!C2</f>
        <v>Middels</v>
      </c>
      <c r="B15" s="32" t="s">
        <v>35</v>
      </c>
      <c r="N15" s="40"/>
      <c r="O15" s="40"/>
      <c r="P15" s="40"/>
      <c r="Q15" s="40"/>
      <c r="R15" s="40"/>
    </row>
    <row r="16" spans="1:18" ht="30" customHeight="1" x14ac:dyDescent="0.3">
      <c r="A16" s="36" t="str">
        <f>Lister!C3</f>
        <v>Høy</v>
      </c>
      <c r="B16" s="32" t="s">
        <v>36</v>
      </c>
      <c r="N16" s="40"/>
      <c r="O16" s="40"/>
      <c r="P16" s="40"/>
      <c r="Q16" s="40"/>
      <c r="R16" s="40"/>
    </row>
    <row r="17" spans="1:18" ht="21" customHeight="1" x14ac:dyDescent="0.3">
      <c r="A17" s="2"/>
      <c r="N17" s="40"/>
      <c r="O17" s="40"/>
      <c r="P17" s="40"/>
      <c r="Q17" s="40"/>
      <c r="R17" s="40"/>
    </row>
    <row r="18" spans="1:18" ht="34.5" customHeight="1" x14ac:dyDescent="0.3">
      <c r="A18" s="62"/>
      <c r="B18" s="62"/>
      <c r="N18" s="40"/>
      <c r="O18" s="40"/>
      <c r="P18" s="40"/>
      <c r="Q18" s="40"/>
      <c r="R18" s="40"/>
    </row>
    <row r="19" spans="1:18" ht="15" customHeight="1" x14ac:dyDescent="0.3">
      <c r="N19" s="40"/>
      <c r="O19" s="40"/>
      <c r="P19" s="40"/>
      <c r="Q19" s="40"/>
      <c r="R19" s="40"/>
    </row>
    <row r="20" spans="1:18" ht="15" customHeight="1" x14ac:dyDescent="0.3">
      <c r="N20" s="40"/>
      <c r="O20" s="40"/>
      <c r="P20" s="40"/>
      <c r="Q20" s="40"/>
      <c r="R20" s="40"/>
    </row>
    <row r="21" spans="1:18" ht="14.25" customHeight="1" x14ac:dyDescent="0.3">
      <c r="N21" s="40"/>
      <c r="O21" s="40"/>
      <c r="P21" s="40"/>
      <c r="Q21" s="40"/>
      <c r="R21" s="40"/>
    </row>
    <row r="22" spans="1:18" x14ac:dyDescent="0.3">
      <c r="N22" s="39"/>
      <c r="O22" s="39"/>
      <c r="P22" s="39"/>
      <c r="Q22" s="39"/>
      <c r="R22" s="39"/>
    </row>
    <row r="23" spans="1:18" x14ac:dyDescent="0.3">
      <c r="N23" s="39"/>
      <c r="O23" s="39"/>
      <c r="P23" s="39"/>
      <c r="Q23" s="39"/>
      <c r="R23" s="39"/>
    </row>
    <row r="24" spans="1:18" x14ac:dyDescent="0.3">
      <c r="N24" s="39"/>
      <c r="O24" s="39"/>
      <c r="P24" s="39"/>
      <c r="Q24" s="39"/>
      <c r="R24" s="39"/>
    </row>
    <row r="25" spans="1:18" x14ac:dyDescent="0.3">
      <c r="N25" s="41"/>
      <c r="O25" s="41"/>
      <c r="P25" s="41"/>
      <c r="Q25" s="41"/>
      <c r="R25" s="41"/>
    </row>
    <row r="26" spans="1:18" ht="17.25" customHeight="1" x14ac:dyDescent="0.3">
      <c r="N26" s="42"/>
      <c r="O26" s="42"/>
      <c r="P26" s="42"/>
      <c r="Q26" s="42"/>
      <c r="R26" s="42"/>
    </row>
    <row r="27" spans="1:18" ht="15" customHeight="1" x14ac:dyDescent="0.3">
      <c r="N27" s="42"/>
      <c r="O27" s="42"/>
      <c r="P27" s="42"/>
      <c r="Q27" s="42"/>
      <c r="R27" s="42"/>
    </row>
    <row r="28" spans="1:18" ht="15.75" customHeight="1" x14ac:dyDescent="0.3">
      <c r="N28" s="42"/>
      <c r="O28" s="42"/>
      <c r="P28" s="42"/>
      <c r="Q28" s="42"/>
      <c r="R28" s="42"/>
    </row>
  </sheetData>
  <sheetProtection algorithmName="SHA-512" hashValue="ku+MJ8mivJTb1Iibcxr9ebKJole/0UfzIUKBzjRYUsdGyxvBuiYt3FKMAeqSTePvhN22e9XLQIzGC82eLuJItg==" saltValue="kd8iP2Of/X1l/paPmHVpdA==" spinCount="100000" sheet="1" objects="1" scenarios="1" formatCells="0" formatRows="0"/>
  <mergeCells count="2">
    <mergeCell ref="A18:B18"/>
    <mergeCell ref="A3:B3"/>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416315-F6E8-4465-B961-0862E5BEE55F}">
  <dimension ref="A1:H11"/>
  <sheetViews>
    <sheetView topLeftCell="A6" zoomScale="115" zoomScaleNormal="115" workbookViewId="0">
      <selection activeCell="E8" sqref="E8"/>
    </sheetView>
  </sheetViews>
  <sheetFormatPr defaultRowHeight="14.4" x14ac:dyDescent="0.3"/>
  <cols>
    <col min="1" max="1" width="4.44140625" customWidth="1"/>
    <col min="2" max="2" width="3.88671875" customWidth="1"/>
    <col min="3" max="3" width="10.33203125" customWidth="1"/>
    <col min="4" max="6" width="9" customWidth="1"/>
    <col min="7" max="7" width="10.44140625" customWidth="1"/>
    <col min="8" max="8" width="31" customWidth="1"/>
  </cols>
  <sheetData>
    <row r="1" spans="1:8" ht="18" x14ac:dyDescent="0.35">
      <c r="A1" s="8" t="s">
        <v>37</v>
      </c>
      <c r="B1" s="5"/>
      <c r="C1" s="5"/>
      <c r="D1" s="5"/>
      <c r="E1" s="5"/>
      <c r="F1" s="5"/>
      <c r="G1" s="5"/>
      <c r="H1" s="5"/>
    </row>
    <row r="2" spans="1:8" ht="15.6" x14ac:dyDescent="0.3">
      <c r="A2" s="19"/>
    </row>
    <row r="3" spans="1:8" ht="250.5" customHeight="1" x14ac:dyDescent="0.3">
      <c r="A3" s="64"/>
      <c r="B3" s="65"/>
      <c r="C3" s="65"/>
      <c r="D3" s="65"/>
      <c r="E3" s="65"/>
      <c r="F3" s="65"/>
      <c r="G3" s="65"/>
      <c r="H3" s="65"/>
    </row>
    <row r="5" spans="1:8" x14ac:dyDescent="0.3">
      <c r="B5" s="66" t="s">
        <v>38</v>
      </c>
      <c r="C5" s="66"/>
      <c r="D5" s="67" t="s">
        <v>29</v>
      </c>
      <c r="E5" s="67"/>
      <c r="F5" s="67"/>
    </row>
    <row r="6" spans="1:8" ht="51" customHeight="1" x14ac:dyDescent="0.3">
      <c r="B6" s="66"/>
      <c r="C6" s="66"/>
      <c r="D6" s="37" t="str">
        <f>Lister!D1</f>
        <v>Lav</v>
      </c>
      <c r="E6" s="37" t="str">
        <f>Lister!D2</f>
        <v>Middels</v>
      </c>
      <c r="F6" s="37" t="str">
        <f>Lister!D3</f>
        <v>Høy</v>
      </c>
    </row>
    <row r="7" spans="1:8" ht="51" customHeight="1" x14ac:dyDescent="0.3">
      <c r="B7" s="68" t="s">
        <v>32</v>
      </c>
      <c r="C7" s="38" t="str">
        <f>Lister!C3</f>
        <v>Høy</v>
      </c>
      <c r="D7" s="27" t="s">
        <v>39</v>
      </c>
      <c r="E7" s="27" t="s">
        <v>40</v>
      </c>
      <c r="F7" s="27" t="s">
        <v>40</v>
      </c>
    </row>
    <row r="8" spans="1:8" ht="51" customHeight="1" x14ac:dyDescent="0.3">
      <c r="B8" s="68"/>
      <c r="C8" s="38" t="str">
        <f>Lister!C2</f>
        <v>Middels</v>
      </c>
      <c r="D8" s="27" t="s">
        <v>41</v>
      </c>
      <c r="E8" s="27" t="s">
        <v>39</v>
      </c>
      <c r="F8" s="27" t="s">
        <v>40</v>
      </c>
    </row>
    <row r="9" spans="1:8" ht="51" customHeight="1" x14ac:dyDescent="0.3">
      <c r="B9" s="68"/>
      <c r="C9" s="38" t="str">
        <f>Lister!C1</f>
        <v>Lav</v>
      </c>
      <c r="D9" s="27" t="s">
        <v>41</v>
      </c>
      <c r="E9" s="27" t="s">
        <v>41</v>
      </c>
      <c r="F9" s="27" t="s">
        <v>39</v>
      </c>
    </row>
    <row r="11" spans="1:8" ht="81" customHeight="1" x14ac:dyDescent="0.3">
      <c r="A11" s="63"/>
      <c r="B11" s="63"/>
      <c r="C11" s="63"/>
      <c r="D11" s="63"/>
      <c r="E11" s="63"/>
      <c r="F11" s="63"/>
      <c r="G11" s="63"/>
      <c r="H11" s="63"/>
    </row>
  </sheetData>
  <sheetProtection algorithmName="SHA-512" hashValue="94xMQbOEXKvC1MOrF1BFpGHPjYmq3eQdeiuopxM1FmNJyEy/QWrzKRMFw/QpQVLPPi5r4azyzP2fGMrP1WOjMQ==" saltValue="OJUugpYncGIs54h6qlND/Q==" spinCount="100000" sheet="1" objects="1" scenarios="1" formatRows="0"/>
  <mergeCells count="5">
    <mergeCell ref="A3:H3"/>
    <mergeCell ref="B5:C6"/>
    <mergeCell ref="D5:F5"/>
    <mergeCell ref="B7:B9"/>
    <mergeCell ref="A11:H11"/>
  </mergeCells>
  <conditionalFormatting sqref="D7:F9">
    <cfRule type="containsText" dxfId="8" priority="1" stopIfTrue="1" operator="containsText" text="Lav">
      <formula>NOT(ISERROR(SEARCH("Lav",D7)))</formula>
    </cfRule>
    <cfRule type="containsText" dxfId="7" priority="2" stopIfTrue="1" operator="containsText" text="Middels">
      <formula>NOT(ISERROR(SEARCH("Middels",D7)))</formula>
    </cfRule>
    <cfRule type="containsText" dxfId="6" priority="3" stopIfTrue="1" operator="containsText" text="Høy">
      <formula>NOT(ISERROR(SEARCH("Høy",D7)))</formula>
    </cfRule>
  </conditionalFormatting>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24026C51-0D67-47BF-9182-0649311E749F}">
          <x14:formula1>
            <xm:f>Lister!$B$1:$B$3</xm:f>
          </x14:formula1>
          <xm:sqref>D7:F9</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C02689-42BA-48FD-94CC-093140DDED9A}">
  <dimension ref="A1:N32"/>
  <sheetViews>
    <sheetView zoomScale="152" zoomScaleNormal="152" workbookViewId="0">
      <pane ySplit="6" topLeftCell="A28" activePane="bottomLeft" state="frozen"/>
      <selection pane="bottomLeft" activeCell="A32" sqref="A32:I32"/>
    </sheetView>
  </sheetViews>
  <sheetFormatPr defaultRowHeight="14.4" x14ac:dyDescent="0.3"/>
  <cols>
    <col min="1" max="1" width="3.5546875" customWidth="1"/>
    <col min="2" max="2" width="21.88671875" style="54" customWidth="1"/>
    <col min="3" max="3" width="33.88671875" style="55" customWidth="1"/>
    <col min="4" max="4" width="41" style="55" customWidth="1"/>
    <col min="5" max="5" width="30" style="55" customWidth="1"/>
    <col min="6" max="6" width="9.6640625" customWidth="1"/>
    <col min="7" max="7" width="10.33203125" customWidth="1"/>
    <col min="8" max="8" width="29.109375" customWidth="1"/>
    <col min="9" max="9" width="8.88671875" style="61"/>
    <col min="10" max="10" width="5" customWidth="1"/>
    <col min="11" max="11" width="42.5546875" customWidth="1"/>
    <col min="13" max="13" width="10.33203125" customWidth="1"/>
  </cols>
  <sheetData>
    <row r="1" spans="1:14" ht="18" x14ac:dyDescent="0.35">
      <c r="A1" s="8" t="s">
        <v>0</v>
      </c>
      <c r="B1" s="45"/>
      <c r="C1" s="46"/>
      <c r="D1" s="46"/>
      <c r="E1" s="46"/>
      <c r="F1" s="5"/>
      <c r="G1" s="5"/>
      <c r="H1" s="5"/>
      <c r="I1" s="58"/>
      <c r="J1" s="5"/>
      <c r="K1" s="5"/>
      <c r="L1" s="5"/>
      <c r="M1" s="5"/>
      <c r="N1" s="5"/>
    </row>
    <row r="3" spans="1:14" x14ac:dyDescent="0.3">
      <c r="A3" s="70" t="s">
        <v>42</v>
      </c>
      <c r="B3" s="70"/>
      <c r="C3" s="70"/>
      <c r="D3" s="70"/>
      <c r="E3" s="70"/>
      <c r="F3" s="70"/>
      <c r="G3" s="70"/>
      <c r="H3" s="70"/>
      <c r="I3" s="70"/>
      <c r="J3" s="70"/>
      <c r="K3" s="70"/>
      <c r="L3" s="70"/>
      <c r="M3" s="70"/>
      <c r="N3" s="70"/>
    </row>
    <row r="4" spans="1:14" x14ac:dyDescent="0.3">
      <c r="A4" s="20"/>
      <c r="B4" s="71" t="s">
        <v>43</v>
      </c>
      <c r="C4" s="71"/>
      <c r="D4" s="71"/>
      <c r="E4" s="71"/>
      <c r="F4" s="71"/>
      <c r="G4" s="71"/>
      <c r="H4" s="71"/>
      <c r="I4" s="71"/>
      <c r="J4" s="20"/>
      <c r="K4" s="71" t="s">
        <v>44</v>
      </c>
      <c r="L4" s="71"/>
      <c r="M4" s="71"/>
      <c r="N4" s="71"/>
    </row>
    <row r="5" spans="1:14" ht="33.75" customHeight="1" x14ac:dyDescent="0.3">
      <c r="A5" s="72" t="s">
        <v>45</v>
      </c>
      <c r="B5" s="47" t="s">
        <v>46</v>
      </c>
      <c r="C5" s="6" t="s">
        <v>47</v>
      </c>
      <c r="D5" s="6" t="s">
        <v>48</v>
      </c>
      <c r="E5" s="6" t="s">
        <v>49</v>
      </c>
      <c r="F5" s="74" t="s">
        <v>29</v>
      </c>
      <c r="G5" s="74" t="s">
        <v>32</v>
      </c>
      <c r="H5" s="6" t="s">
        <v>50</v>
      </c>
      <c r="I5" s="76" t="s">
        <v>51</v>
      </c>
      <c r="J5" s="72" t="s">
        <v>45</v>
      </c>
      <c r="K5" s="6" t="s">
        <v>52</v>
      </c>
      <c r="L5" s="74" t="s">
        <v>29</v>
      </c>
      <c r="M5" s="74" t="s">
        <v>32</v>
      </c>
      <c r="N5" s="74" t="s">
        <v>38</v>
      </c>
    </row>
    <row r="6" spans="1:14" ht="68.25" customHeight="1" x14ac:dyDescent="0.3">
      <c r="A6" s="73"/>
      <c r="B6" s="48" t="s">
        <v>53</v>
      </c>
      <c r="C6" s="28" t="s">
        <v>54</v>
      </c>
      <c r="D6" s="28" t="s">
        <v>55</v>
      </c>
      <c r="E6" s="28" t="s">
        <v>56</v>
      </c>
      <c r="F6" s="75"/>
      <c r="G6" s="75"/>
      <c r="H6" s="28" t="s">
        <v>57</v>
      </c>
      <c r="I6" s="77"/>
      <c r="J6" s="73"/>
      <c r="K6" s="28" t="s">
        <v>58</v>
      </c>
      <c r="L6" s="75"/>
      <c r="M6" s="75"/>
      <c r="N6" s="75"/>
    </row>
    <row r="7" spans="1:14" s="4" customFormat="1" ht="60" x14ac:dyDescent="0.3">
      <c r="A7" s="11">
        <v>1</v>
      </c>
      <c r="B7" s="49" t="s">
        <v>104</v>
      </c>
      <c r="C7" s="29" t="s">
        <v>59</v>
      </c>
      <c r="D7" s="29" t="s">
        <v>60</v>
      </c>
      <c r="E7" s="29" t="s">
        <v>61</v>
      </c>
      <c r="F7" s="30" t="s">
        <v>40</v>
      </c>
      <c r="G7" s="30" t="s">
        <v>41</v>
      </c>
      <c r="H7" s="29" t="s">
        <v>62</v>
      </c>
      <c r="I7" s="59" t="str">
        <f>IF(OR(F7="", G7=""),
    "",
    INDEX('3. Risikomatrise'!$D$7:$F$9,
          MATCH(G7, '3. Risikomatrise'!$C$7:$C$9, 0),
          MATCH(F7, '3. Risikomatrise'!$D$6:$F$6, 0)
    )
)</f>
        <v xml:space="preserve">Middels </v>
      </c>
      <c r="J7" s="11">
        <f>A7</f>
        <v>1</v>
      </c>
      <c r="K7" s="31" t="s">
        <v>63</v>
      </c>
      <c r="L7" s="31"/>
      <c r="M7" s="31"/>
      <c r="N7" s="34" t="str">
        <f>IF(OR(L7="", M7=""),
    "",
    INDEX('3. Risikomatrise'!$D$7:$F$9,
          MATCH(M7, '3. Risikomatrise'!$C$7:$C$9, 0),
          MATCH(L7, '3. Risikomatrise'!$D$6:$F$6, 0)
    )
)</f>
        <v/>
      </c>
    </row>
    <row r="8" spans="1:14" s="4" customFormat="1" ht="90" customHeight="1" x14ac:dyDescent="0.3">
      <c r="A8" s="11">
        <v>2</v>
      </c>
      <c r="B8" s="49" t="s">
        <v>103</v>
      </c>
      <c r="C8" s="29" t="s">
        <v>64</v>
      </c>
      <c r="D8" s="29" t="s">
        <v>65</v>
      </c>
      <c r="E8" s="29" t="s">
        <v>66</v>
      </c>
      <c r="F8" s="30" t="s">
        <v>40</v>
      </c>
      <c r="G8" s="30" t="s">
        <v>41</v>
      </c>
      <c r="H8" s="29"/>
      <c r="I8" s="59" t="str">
        <f>IF(OR(F8="", G8=""),
    "",
    INDEX('3. Risikomatrise'!$D$7:$F$9,
          MATCH(G8, '3. Risikomatrise'!$C$7:$C$9, 0),
          MATCH(F8, '3. Risikomatrise'!$D$6:$F$6, 0)
    )
)</f>
        <v xml:space="preserve">Middels </v>
      </c>
      <c r="J8" s="11">
        <f t="shared" ref="J8:J17" si="0">A8</f>
        <v>2</v>
      </c>
      <c r="K8" s="31"/>
      <c r="L8" s="31"/>
      <c r="M8" s="31"/>
      <c r="N8" s="34" t="str">
        <f>IF(OR(L8="", M8=""),
    "",
    INDEX('3. Risikomatrise'!$D$7:$F$9,
          MATCH(M8, '3. Risikomatrise'!$C$7:$C$9, 0),
          MATCH(L8, '3. Risikomatrise'!$D$6:$F$6, 0)
    )
)</f>
        <v/>
      </c>
    </row>
    <row r="9" spans="1:14" s="4" customFormat="1" ht="36" x14ac:dyDescent="0.3">
      <c r="A9" s="11">
        <v>3</v>
      </c>
      <c r="B9" s="29" t="s">
        <v>105</v>
      </c>
      <c r="C9" s="29" t="s">
        <v>106</v>
      </c>
      <c r="D9" s="29" t="s">
        <v>107</v>
      </c>
      <c r="E9" s="29" t="s">
        <v>108</v>
      </c>
      <c r="F9" s="30" t="s">
        <v>70</v>
      </c>
      <c r="G9" s="30" t="s">
        <v>41</v>
      </c>
      <c r="H9" s="29"/>
      <c r="I9" s="59" t="str">
        <f>IF(OR(F9="", G9=""),
    "",
    INDEX('3. Risikomatrise'!$D$7:$F$9,
          MATCH(G9, '3. Risikomatrise'!$C$7:$C$9, 0),
          MATCH(F9, '3. Risikomatrise'!$D$6:$F$6, 0)
    )
)</f>
        <v>Lav</v>
      </c>
      <c r="J9" s="11">
        <f t="shared" si="0"/>
        <v>3</v>
      </c>
      <c r="K9" s="31"/>
      <c r="L9" s="31"/>
      <c r="M9" s="31"/>
      <c r="N9" s="34" t="str">
        <f>IF(OR(L9="", M9=""),
    "",
    INDEX('3. Risikomatrise'!$D$7:$F$9,
          MATCH(M9, '3. Risikomatrise'!$C$7:$C$9, 0),
          MATCH(L9, '3. Risikomatrise'!$D$6:$F$6, 0)
    )
)</f>
        <v/>
      </c>
    </row>
    <row r="10" spans="1:14" s="4" customFormat="1" ht="84" x14ac:dyDescent="0.3">
      <c r="A10" s="11">
        <v>4</v>
      </c>
      <c r="B10" s="29" t="s">
        <v>109</v>
      </c>
      <c r="C10" s="29" t="s">
        <v>67</v>
      </c>
      <c r="D10" s="29" t="s">
        <v>68</v>
      </c>
      <c r="E10" s="29" t="s">
        <v>69</v>
      </c>
      <c r="F10" s="30" t="s">
        <v>70</v>
      </c>
      <c r="G10" s="30" t="s">
        <v>41</v>
      </c>
      <c r="H10" s="29"/>
      <c r="I10" s="60" t="str">
        <f>IF(OR(F10="", G10=""),
    "",
    INDEX('3. Risikomatrise'!$D$7:$F$9,
          MATCH(G10, '3. Risikomatrise'!$C$7:$C$9, 0),
          MATCH(F10, '3. Risikomatrise'!$D$6:$F$6, 0)
    )
)</f>
        <v>Lav</v>
      </c>
      <c r="J10" s="11">
        <f t="shared" si="0"/>
        <v>4</v>
      </c>
      <c r="K10" s="31"/>
      <c r="L10" s="31"/>
      <c r="M10" s="31"/>
      <c r="N10" s="34" t="str">
        <f>IF(OR(L10="", M10=""),
    "",
    INDEX('3. Risikomatrise'!$D$7:$F$9,
          MATCH(M10, '3. Risikomatrise'!$C$7:$C$9, 0),
          MATCH(L10, '3. Risikomatrise'!$D$6:$F$6, 0)
    )
)</f>
        <v/>
      </c>
    </row>
    <row r="11" spans="1:14" s="4" customFormat="1" ht="48" x14ac:dyDescent="0.3">
      <c r="A11" s="11">
        <v>5</v>
      </c>
      <c r="B11" s="49" t="s">
        <v>110</v>
      </c>
      <c r="C11" s="29" t="s">
        <v>71</v>
      </c>
      <c r="D11" s="29" t="s">
        <v>72</v>
      </c>
      <c r="E11" s="29" t="s">
        <v>73</v>
      </c>
      <c r="F11" s="30" t="s">
        <v>70</v>
      </c>
      <c r="G11" s="30" t="s">
        <v>41</v>
      </c>
      <c r="H11" s="29" t="s">
        <v>74</v>
      </c>
      <c r="I11" s="59" t="str">
        <f>IF(OR(F11="", G11=""),
    "",
    INDEX('3. Risikomatrise'!$D$7:$F$9,
          MATCH(G11, '3. Risikomatrise'!$C$7:$C$9, 0),
          MATCH(F11, '3. Risikomatrise'!$D$6:$F$6, 0)
    )
)</f>
        <v>Lav</v>
      </c>
      <c r="J11" s="11">
        <f t="shared" si="0"/>
        <v>5</v>
      </c>
      <c r="K11" s="31"/>
      <c r="L11" s="31"/>
      <c r="M11" s="31"/>
      <c r="N11" s="34" t="str">
        <f>IF(OR(L11="", M11=""),
    "",
    INDEX('3. Risikomatrise'!$D$7:$F$9,
          MATCH(M11, '3. Risikomatrise'!$C$7:$C$9, 0),
          MATCH(L11, '3. Risikomatrise'!$D$6:$F$6, 0)
    )
)</f>
        <v/>
      </c>
    </row>
    <row r="12" spans="1:14" s="4" customFormat="1" x14ac:dyDescent="0.3">
      <c r="A12" s="11">
        <v>6</v>
      </c>
      <c r="B12" s="49" t="s">
        <v>111</v>
      </c>
      <c r="C12" s="29" t="s">
        <v>75</v>
      </c>
      <c r="D12" s="29" t="s">
        <v>76</v>
      </c>
      <c r="E12" s="29" t="s">
        <v>77</v>
      </c>
      <c r="F12" s="30" t="s">
        <v>70</v>
      </c>
      <c r="G12" s="30" t="s">
        <v>41</v>
      </c>
      <c r="H12" s="29" t="s">
        <v>78</v>
      </c>
      <c r="I12" s="59" t="str">
        <f>IF(OR(F12="", G12=""),
    "",
    INDEX('3. Risikomatrise'!$D$7:$F$9,
          MATCH(G12, '3. Risikomatrise'!$C$7:$C$9, 0),
          MATCH(F12, '3. Risikomatrise'!$D$6:$F$6, 0)
    )
)</f>
        <v>Lav</v>
      </c>
      <c r="J12" s="11">
        <f t="shared" si="0"/>
        <v>6</v>
      </c>
      <c r="K12" s="31"/>
      <c r="L12" s="31"/>
      <c r="M12" s="31"/>
      <c r="N12" s="34" t="str">
        <f>IF(OR(L12="", M12=""),
    "",
    INDEX('3. Risikomatrise'!$D$7:$F$9,
          MATCH(M12, '3. Risikomatrise'!$C$7:$C$9, 0),
          MATCH(L12, '3. Risikomatrise'!$D$6:$F$6, 0)
    )
)</f>
        <v/>
      </c>
    </row>
    <row r="13" spans="1:14" s="4" customFormat="1" ht="36" x14ac:dyDescent="0.3">
      <c r="A13" s="11">
        <v>7</v>
      </c>
      <c r="B13" s="49" t="s">
        <v>112</v>
      </c>
      <c r="C13" s="29" t="s">
        <v>79</v>
      </c>
      <c r="D13" s="29" t="s">
        <v>80</v>
      </c>
      <c r="E13" s="29" t="s">
        <v>81</v>
      </c>
      <c r="F13" s="30" t="s">
        <v>40</v>
      </c>
      <c r="G13" s="30" t="s">
        <v>41</v>
      </c>
      <c r="H13" s="29"/>
      <c r="I13" s="59" t="str">
        <f>IF(OR(F13="", G13=""),
    "",
    INDEX('3. Risikomatrise'!$D$7:$F$9,
          MATCH(G13, '3. Risikomatrise'!$C$7:$C$9, 0),
          MATCH(F13, '3. Risikomatrise'!$D$6:$F$6, 0)
    )
)</f>
        <v xml:space="preserve">Middels </v>
      </c>
      <c r="J13" s="11">
        <f t="shared" si="0"/>
        <v>7</v>
      </c>
      <c r="K13" s="31"/>
      <c r="L13" s="31"/>
      <c r="M13" s="31"/>
      <c r="N13" s="34" t="str">
        <f>IF(OR(L13="", M13=""),
    "",
    INDEX('3. Risikomatrise'!$D$7:$F$9,
          MATCH(M13, '3. Risikomatrise'!$C$7:$C$9, 0),
          MATCH(L13, '3. Risikomatrise'!$D$6:$F$6, 0)
    )
)</f>
        <v/>
      </c>
    </row>
    <row r="14" spans="1:14" s="4" customFormat="1" ht="120" x14ac:dyDescent="0.3">
      <c r="A14" s="11">
        <v>8</v>
      </c>
      <c r="B14" s="50" t="s">
        <v>113</v>
      </c>
      <c r="C14" s="56" t="s">
        <v>82</v>
      </c>
      <c r="D14" s="51"/>
      <c r="E14" s="57" t="s">
        <v>83</v>
      </c>
      <c r="F14" s="30"/>
      <c r="G14" s="30"/>
      <c r="H14" s="29"/>
      <c r="I14" s="59" t="str">
        <f>IF(OR(F14="", G14=""),
    "",
    INDEX('3. Risikomatrise'!$D$7:$F$9,
          MATCH(G14, '3. Risikomatrise'!$C$7:$C$9, 0),
          MATCH(F14, '3. Risikomatrise'!$D$6:$F$6, 0)
    )
)</f>
        <v/>
      </c>
      <c r="J14" s="11">
        <f t="shared" si="0"/>
        <v>8</v>
      </c>
      <c r="K14" s="31"/>
      <c r="L14" s="31"/>
      <c r="M14" s="31"/>
      <c r="N14" s="34" t="str">
        <f>IF(OR(L14="", M14=""),
    "",
    INDEX('3. Risikomatrise'!$D$7:$F$9,
          MATCH(M14, '3. Risikomatrise'!$C$7:$C$9, 0),
          MATCH(L14, '3. Risikomatrise'!$D$6:$F$6, 0)
    )
)</f>
        <v/>
      </c>
    </row>
    <row r="15" spans="1:14" s="4" customFormat="1" ht="24" x14ac:dyDescent="0.3">
      <c r="A15" s="11">
        <v>9</v>
      </c>
      <c r="B15" s="50" t="s">
        <v>114</v>
      </c>
      <c r="C15" s="29" t="s">
        <v>115</v>
      </c>
      <c r="D15" s="29" t="s">
        <v>116</v>
      </c>
      <c r="E15" s="52" t="s">
        <v>117</v>
      </c>
      <c r="F15" s="30" t="s">
        <v>70</v>
      </c>
      <c r="G15" s="30" t="s">
        <v>41</v>
      </c>
      <c r="H15" s="29" t="s">
        <v>118</v>
      </c>
      <c r="I15" s="59" t="str">
        <f>IF(OR(F15="", G15=""),
    "",
    INDEX('3. Risikomatrise'!$D$7:$F$9,
          MATCH(G15, '3. Risikomatrise'!$C$7:$C$9, 0),
          MATCH(F15, '3. Risikomatrise'!$D$6:$F$6, 0)
    )
)</f>
        <v>Lav</v>
      </c>
      <c r="J15" s="11">
        <f t="shared" si="0"/>
        <v>9</v>
      </c>
      <c r="K15" s="31"/>
      <c r="L15" s="31"/>
      <c r="M15" s="31"/>
      <c r="N15" s="34" t="str">
        <f>IF(OR(L15="", M15=""),
    "",
    INDEX('3. Risikomatrise'!$D$7:$F$9,
          MATCH(M15, '3. Risikomatrise'!$C$7:$C$9, 0),
          MATCH(L15, '3. Risikomatrise'!$D$6:$F$6, 0)
    )
)</f>
        <v/>
      </c>
    </row>
    <row r="16" spans="1:14" s="4" customFormat="1" ht="36" x14ac:dyDescent="0.3">
      <c r="A16" s="11">
        <v>10</v>
      </c>
      <c r="B16" s="50" t="s">
        <v>119</v>
      </c>
      <c r="C16" s="29" t="s">
        <v>121</v>
      </c>
      <c r="D16" s="29" t="s">
        <v>120</v>
      </c>
      <c r="E16" s="29" t="s">
        <v>122</v>
      </c>
      <c r="F16" s="30" t="s">
        <v>40</v>
      </c>
      <c r="G16" s="30" t="s">
        <v>41</v>
      </c>
      <c r="H16" s="29" t="s">
        <v>123</v>
      </c>
      <c r="I16" s="59" t="str">
        <f>IF(OR(F16="", G16=""),
    "",
    INDEX('3. Risikomatrise'!$D$7:$F$9,
          MATCH(G16, '3. Risikomatrise'!$C$7:$C$9, 0),
          MATCH(F16, '3. Risikomatrise'!$D$6:$F$6, 0)
    )
)</f>
        <v xml:space="preserve">Middels </v>
      </c>
      <c r="J16" s="11">
        <f t="shared" si="0"/>
        <v>10</v>
      </c>
      <c r="K16" s="31"/>
      <c r="L16" s="31"/>
      <c r="M16" s="31"/>
      <c r="N16" s="34" t="str">
        <f>IF(OR(L16="", M16=""),
    "",
    INDEX('3. Risikomatrise'!$D$7:$F$9,
          MATCH(M16, '3. Risikomatrise'!$C$7:$C$9, 0),
          MATCH(L16, '3. Risikomatrise'!$D$6:$F$6, 0)
    )
)</f>
        <v/>
      </c>
    </row>
    <row r="17" spans="1:14" s="4" customFormat="1" ht="24" x14ac:dyDescent="0.3">
      <c r="A17" s="11">
        <v>11</v>
      </c>
      <c r="B17" s="29" t="s">
        <v>137</v>
      </c>
      <c r="C17" s="29" t="s">
        <v>138</v>
      </c>
      <c r="D17" s="29" t="s">
        <v>139</v>
      </c>
      <c r="E17" s="29" t="s">
        <v>140</v>
      </c>
      <c r="F17" s="30" t="s">
        <v>70</v>
      </c>
      <c r="G17" s="30" t="s">
        <v>70</v>
      </c>
      <c r="H17" s="29" t="s">
        <v>141</v>
      </c>
      <c r="I17" s="59" t="str">
        <f>IF(OR(F17="", G17=""),
    "",
    INDEX('3. Risikomatrise'!$D$7:$F$9,
          MATCH(G17, '3. Risikomatrise'!$C$7:$C$9, 0),
          MATCH(F17, '3. Risikomatrise'!$D$6:$F$6, 0)
    )
)</f>
        <v xml:space="preserve">Middels </v>
      </c>
      <c r="J17" s="11">
        <f t="shared" si="0"/>
        <v>11</v>
      </c>
      <c r="K17" s="31"/>
      <c r="L17" s="31"/>
      <c r="M17" s="31"/>
      <c r="N17" s="34" t="str">
        <f>IF(OR(L17="", M17=""),
    "",
    INDEX('3. Risikomatrise'!$D$7:$F$9,
          MATCH(M17, '3. Risikomatrise'!$C$7:$C$9, 0),
          MATCH(L17, '3. Risikomatrise'!$D$6:$F$6, 0)
    )
)</f>
        <v/>
      </c>
    </row>
    <row r="18" spans="1:14" s="4" customFormat="1" ht="108" x14ac:dyDescent="0.3">
      <c r="A18" s="11">
        <v>12</v>
      </c>
      <c r="B18" s="49" t="s">
        <v>124</v>
      </c>
      <c r="C18" s="29" t="s">
        <v>84</v>
      </c>
      <c r="D18" s="29" t="s">
        <v>85</v>
      </c>
      <c r="E18" s="29" t="s">
        <v>86</v>
      </c>
      <c r="F18" s="30" t="s">
        <v>70</v>
      </c>
      <c r="G18" s="30" t="s">
        <v>40</v>
      </c>
      <c r="H18" s="29"/>
      <c r="I18" s="59" t="str">
        <f>IF(OR(F18="", G18=""),
    "",
    INDEX('3. Risikomatrise'!$D$7:$F$9,
          MATCH(G18, '3. Risikomatrise'!$C$7:$C$9, 0),
          MATCH(F18, '3. Risikomatrise'!$D$6:$F$6, 0)
    )
)</f>
        <v>Høy</v>
      </c>
      <c r="J18" s="11">
        <f t="shared" ref="J18:J29" si="1">A18</f>
        <v>12</v>
      </c>
      <c r="K18" s="31"/>
      <c r="L18" s="31"/>
      <c r="M18" s="31"/>
      <c r="N18" s="34" t="str">
        <f>IF(OR(L18="", M18=""),
    "",
    INDEX('3. Risikomatrise'!$D$7:$F$9,
          MATCH(M18, '3. Risikomatrise'!$C$7:$C$9, 0),
          MATCH(L18, '3. Risikomatrise'!$D$6:$F$6, 0)
    )
)</f>
        <v/>
      </c>
    </row>
    <row r="19" spans="1:14" s="4" customFormat="1" ht="36" x14ac:dyDescent="0.3">
      <c r="A19" s="11">
        <v>13</v>
      </c>
      <c r="B19" s="49" t="s">
        <v>127</v>
      </c>
      <c r="C19" s="29" t="s">
        <v>125</v>
      </c>
      <c r="D19" s="29" t="s">
        <v>126</v>
      </c>
      <c r="E19" s="53" t="s">
        <v>128</v>
      </c>
      <c r="F19" s="30" t="s">
        <v>70</v>
      </c>
      <c r="G19" s="30" t="s">
        <v>41</v>
      </c>
      <c r="H19" s="29"/>
      <c r="I19" s="59" t="str">
        <f>IF(OR(F19="", G19=""),
    "",
    INDEX('3. Risikomatrise'!$D$7:$F$9,
          MATCH(G19, '3. Risikomatrise'!$C$7:$C$9, 0),
          MATCH(F19, '3. Risikomatrise'!$D$6:$F$6, 0)
    )
)</f>
        <v>Lav</v>
      </c>
      <c r="J19" s="11">
        <f t="shared" si="1"/>
        <v>13</v>
      </c>
      <c r="K19" s="31"/>
      <c r="L19" s="31"/>
      <c r="M19" s="31"/>
      <c r="N19" s="34" t="str">
        <f>IF(OR(L19="", M19=""),
    "",
    INDEX('3. Risikomatrise'!$D$7:$F$9,
          MATCH(M19, '3. Risikomatrise'!$C$7:$C$9, 0),
          MATCH(L19, '3. Risikomatrise'!$D$6:$F$6, 0)
    )
)</f>
        <v/>
      </c>
    </row>
    <row r="20" spans="1:14" s="4" customFormat="1" ht="24" x14ac:dyDescent="0.3">
      <c r="A20" s="11">
        <v>14</v>
      </c>
      <c r="B20" s="49" t="s">
        <v>129</v>
      </c>
      <c r="C20" s="29" t="s">
        <v>130</v>
      </c>
      <c r="D20" s="29" t="s">
        <v>131</v>
      </c>
      <c r="E20" s="29" t="s">
        <v>132</v>
      </c>
      <c r="F20" s="30" t="s">
        <v>40</v>
      </c>
      <c r="G20" s="30" t="s">
        <v>70</v>
      </c>
      <c r="H20" s="29"/>
      <c r="I20" s="59" t="str">
        <f>IF(OR(F20="", G20=""),
    "",
    INDEX('3. Risikomatrise'!$D$7:$F$9,
          MATCH(G20, '3. Risikomatrise'!$C$7:$C$9, 0),
          MATCH(F20, '3. Risikomatrise'!$D$6:$F$6, 0)
    )
)</f>
        <v>Høy</v>
      </c>
      <c r="J20" s="11">
        <f t="shared" si="1"/>
        <v>14</v>
      </c>
      <c r="K20" s="31"/>
      <c r="L20" s="31"/>
      <c r="M20" s="31"/>
      <c r="N20" s="34" t="str">
        <f>IF(OR(L20="", M20=""),
    "",
    INDEX('3. Risikomatrise'!$D$7:$F$9,
          MATCH(M20, '3. Risikomatrise'!$C$7:$C$9, 0),
          MATCH(L20, '3. Risikomatrise'!$D$6:$F$6, 0)
    )
)</f>
        <v/>
      </c>
    </row>
    <row r="21" spans="1:14" s="4" customFormat="1" ht="36" x14ac:dyDescent="0.3">
      <c r="A21" s="11">
        <v>15</v>
      </c>
      <c r="B21" s="49" t="s">
        <v>133</v>
      </c>
      <c r="C21" s="29" t="s">
        <v>134</v>
      </c>
      <c r="D21" s="29" t="s">
        <v>135</v>
      </c>
      <c r="E21" s="29" t="s">
        <v>136</v>
      </c>
      <c r="F21" s="30" t="s">
        <v>70</v>
      </c>
      <c r="G21" s="30" t="s">
        <v>41</v>
      </c>
      <c r="H21" s="29"/>
      <c r="I21" s="59" t="str">
        <f>IF(OR(F21="", G21=""),
    "",
    INDEX('3. Risikomatrise'!$D$7:$F$9,
          MATCH(G21, '3. Risikomatrise'!$C$7:$C$9, 0),
          MATCH(F21, '3. Risikomatrise'!$D$6:$F$6, 0)
    )
)</f>
        <v>Lav</v>
      </c>
      <c r="J21" s="11">
        <f t="shared" si="1"/>
        <v>15</v>
      </c>
      <c r="K21" s="31"/>
      <c r="L21" s="31"/>
      <c r="M21" s="31"/>
      <c r="N21" s="34" t="str">
        <f>IF(OR(L21="", M21=""),
    "",
    INDEX('3. Risikomatrise'!$D$7:$F$9,
          MATCH(M21, '3. Risikomatrise'!$C$7:$C$9, 0),
          MATCH(L21, '3. Risikomatrise'!$D$6:$F$6, 0)
    )
)</f>
        <v/>
      </c>
    </row>
    <row r="22" spans="1:14" s="4" customFormat="1" ht="48" x14ac:dyDescent="0.3">
      <c r="A22" s="11">
        <v>16</v>
      </c>
      <c r="B22" s="29" t="s">
        <v>87</v>
      </c>
      <c r="C22" s="29"/>
      <c r="D22" s="29"/>
      <c r="E22" s="29" t="s">
        <v>88</v>
      </c>
      <c r="F22" s="30"/>
      <c r="G22" s="30"/>
      <c r="H22" s="29"/>
      <c r="I22" s="59" t="str">
        <f>IF(OR(F22="", G22=""),
    "",
    INDEX('3. Risikomatrise'!$D$7:$F$9,
          MATCH(G22, '3. Risikomatrise'!$C$7:$C$9, 0),
          MATCH(F22, '3. Risikomatrise'!$D$6:$F$6, 0)
    )
)</f>
        <v/>
      </c>
      <c r="J22" s="11">
        <f t="shared" si="1"/>
        <v>16</v>
      </c>
      <c r="K22" s="31"/>
      <c r="L22" s="31"/>
      <c r="M22" s="31"/>
      <c r="N22" s="34" t="str">
        <f>IF(OR(L22="", M22=""),
    "",
    INDEX('3. Risikomatrise'!$D$7:$F$9,
          MATCH(M22, '3. Risikomatrise'!$C$7:$C$9, 0),
          MATCH(L22, '3. Risikomatrise'!$D$6:$F$6, 0)
    )
)</f>
        <v/>
      </c>
    </row>
    <row r="23" spans="1:14" s="4" customFormat="1" x14ac:dyDescent="0.3">
      <c r="A23" s="11">
        <v>17</v>
      </c>
      <c r="B23" s="29"/>
      <c r="C23" s="29"/>
      <c r="D23" s="29"/>
      <c r="E23" s="29"/>
      <c r="F23" s="30"/>
      <c r="G23" s="30"/>
      <c r="H23" s="29"/>
      <c r="I23" s="59" t="str">
        <f>IF(OR(F23="", G23=""),
    "",
    INDEX('3. Risikomatrise'!$D$7:$F$9,
          MATCH(G23, '3. Risikomatrise'!$C$7:$C$9, 0),
          MATCH(F23, '3. Risikomatrise'!$D$6:$F$6, 0)
    )
)</f>
        <v/>
      </c>
      <c r="J23" s="11">
        <f t="shared" si="1"/>
        <v>17</v>
      </c>
      <c r="K23" s="31"/>
      <c r="L23" s="31"/>
      <c r="M23" s="31"/>
      <c r="N23" s="34" t="str">
        <f>IF(OR(L23="", M23=""),
    "",
    INDEX('3. Risikomatrise'!$D$7:$F$9,
          MATCH(M23, '3. Risikomatrise'!$C$7:$C$9, 0),
          MATCH(L23, '3. Risikomatrise'!$D$6:$F$6, 0)
    )
)</f>
        <v/>
      </c>
    </row>
    <row r="24" spans="1:14" s="4" customFormat="1" x14ac:dyDescent="0.3">
      <c r="A24" s="11">
        <v>18</v>
      </c>
      <c r="B24" s="29"/>
      <c r="C24" s="29"/>
      <c r="D24" s="29"/>
      <c r="E24" s="29"/>
      <c r="F24" s="30"/>
      <c r="G24" s="30"/>
      <c r="H24" s="29"/>
      <c r="I24" s="59" t="str">
        <f>IF(OR(F24="", G24=""),
    "",
    INDEX('3. Risikomatrise'!$D$7:$F$9,
          MATCH(G24, '3. Risikomatrise'!$C$7:$C$9, 0),
          MATCH(F24, '3. Risikomatrise'!$D$6:$F$6, 0)
    )
)</f>
        <v/>
      </c>
      <c r="J24" s="11">
        <f t="shared" si="1"/>
        <v>18</v>
      </c>
      <c r="K24" s="31"/>
      <c r="L24" s="31"/>
      <c r="M24" s="31"/>
      <c r="N24" s="34" t="str">
        <f>IF(OR(L24="", M24=""),
    "",
    INDEX('3. Risikomatrise'!$D$7:$F$9,
          MATCH(M24, '3. Risikomatrise'!$C$7:$C$9, 0),
          MATCH(L24, '3. Risikomatrise'!$D$6:$F$6, 0)
    )
)</f>
        <v/>
      </c>
    </row>
    <row r="25" spans="1:14" s="4" customFormat="1" x14ac:dyDescent="0.3">
      <c r="A25" s="11">
        <v>19</v>
      </c>
      <c r="B25" s="29"/>
      <c r="C25" s="29"/>
      <c r="D25" s="29"/>
      <c r="E25" s="29"/>
      <c r="F25" s="30"/>
      <c r="G25" s="30"/>
      <c r="H25" s="29"/>
      <c r="I25" s="59" t="str">
        <f>IF(OR(F25="", G25=""),
    "",
    INDEX('3. Risikomatrise'!$D$7:$F$9,
          MATCH(G25, '3. Risikomatrise'!$C$7:$C$9, 0),
          MATCH(F25, '3. Risikomatrise'!$D$6:$F$6, 0)
    )
)</f>
        <v/>
      </c>
      <c r="J25" s="11">
        <f t="shared" si="1"/>
        <v>19</v>
      </c>
      <c r="K25" s="31"/>
      <c r="L25" s="31"/>
      <c r="M25" s="31"/>
      <c r="N25" s="34" t="str">
        <f>IF(OR(L25="", M25=""),
    "",
    INDEX('3. Risikomatrise'!$D$7:$F$9,
          MATCH(M25, '3. Risikomatrise'!$C$7:$C$9, 0),
          MATCH(L25, '3. Risikomatrise'!$D$6:$F$6, 0)
    )
)</f>
        <v/>
      </c>
    </row>
    <row r="26" spans="1:14" s="4" customFormat="1" x14ac:dyDescent="0.3">
      <c r="A26" s="11">
        <v>20</v>
      </c>
      <c r="B26" s="29"/>
      <c r="C26" s="29"/>
      <c r="D26" s="29"/>
      <c r="E26" s="29"/>
      <c r="F26" s="30"/>
      <c r="G26" s="30"/>
      <c r="H26" s="29"/>
      <c r="I26" s="59" t="str">
        <f>IF(OR(F26="", G26=""),
    "",
    INDEX('3. Risikomatrise'!$D$7:$F$9,
          MATCH(G26, '3. Risikomatrise'!$C$7:$C$9, 0),
          MATCH(F26, '3. Risikomatrise'!$D$6:$F$6, 0)
    )
)</f>
        <v/>
      </c>
      <c r="J26" s="11">
        <f t="shared" si="1"/>
        <v>20</v>
      </c>
      <c r="K26" s="31"/>
      <c r="L26" s="31"/>
      <c r="M26" s="31"/>
      <c r="N26" s="34" t="str">
        <f>IF(OR(L26="", M26=""),
    "",
    INDEX('3. Risikomatrise'!$D$7:$F$9,
          MATCH(M26, '3. Risikomatrise'!$C$7:$C$9, 0),
          MATCH(L26, '3. Risikomatrise'!$D$6:$F$6, 0)
    )
)</f>
        <v/>
      </c>
    </row>
    <row r="27" spans="1:14" s="4" customFormat="1" x14ac:dyDescent="0.3">
      <c r="A27" s="11">
        <v>21</v>
      </c>
      <c r="B27" s="29"/>
      <c r="C27" s="29"/>
      <c r="D27" s="29"/>
      <c r="E27" s="29"/>
      <c r="F27" s="30"/>
      <c r="G27" s="30"/>
      <c r="H27" s="29"/>
      <c r="I27" s="59" t="str">
        <f>IF(OR(F27="", G27=""),
    "",
    INDEX('3. Risikomatrise'!$D$7:$F$9,
          MATCH(G27, '3. Risikomatrise'!$C$7:$C$9, 0),
          MATCH(F27, '3. Risikomatrise'!$D$6:$F$6, 0)
    )
)</f>
        <v/>
      </c>
      <c r="J27" s="11">
        <f t="shared" si="1"/>
        <v>21</v>
      </c>
      <c r="K27" s="31"/>
      <c r="L27" s="31"/>
      <c r="M27" s="31"/>
      <c r="N27" s="34" t="str">
        <f>IF(OR(L27="", M27=""),
    "",
    INDEX('3. Risikomatrise'!$D$7:$F$9,
          MATCH(M27, '3. Risikomatrise'!$C$7:$C$9, 0),
          MATCH(L27, '3. Risikomatrise'!$D$6:$F$6, 0)
    )
)</f>
        <v/>
      </c>
    </row>
    <row r="28" spans="1:14" s="4" customFormat="1" x14ac:dyDescent="0.3">
      <c r="A28" s="11">
        <v>22</v>
      </c>
      <c r="B28" s="29"/>
      <c r="C28" s="29"/>
      <c r="D28" s="29"/>
      <c r="E28" s="29"/>
      <c r="F28" s="30"/>
      <c r="G28" s="30"/>
      <c r="H28" s="29"/>
      <c r="I28" s="59" t="str">
        <f>IF(OR(F28="", G28=""),
    "",
    INDEX('3. Risikomatrise'!$D$7:$F$9,
          MATCH(G28, '3. Risikomatrise'!$C$7:$C$9, 0),
          MATCH(F28, '3. Risikomatrise'!$D$6:$F$6, 0)
    )
)</f>
        <v/>
      </c>
      <c r="J28" s="11">
        <f t="shared" si="1"/>
        <v>22</v>
      </c>
      <c r="K28" s="31"/>
      <c r="L28" s="31"/>
      <c r="M28" s="31"/>
      <c r="N28" s="34" t="str">
        <f>IF(OR(L28="", M28=""),
    "",
    INDEX('3. Risikomatrise'!$D$7:$F$9,
          MATCH(M28, '3. Risikomatrise'!$C$7:$C$9, 0),
          MATCH(L28, '3. Risikomatrise'!$D$6:$F$6, 0)
    )
)</f>
        <v/>
      </c>
    </row>
    <row r="29" spans="1:14" s="4" customFormat="1" x14ac:dyDescent="0.3">
      <c r="A29" s="11">
        <v>23</v>
      </c>
      <c r="B29" s="29"/>
      <c r="C29" s="29"/>
      <c r="D29" s="29"/>
      <c r="E29" s="29"/>
      <c r="F29" s="30"/>
      <c r="G29" s="30"/>
      <c r="H29" s="29"/>
      <c r="I29" s="59" t="str">
        <f>IF(OR(F29="", G29=""),
    "",
    INDEX('3. Risikomatrise'!$D$7:$F$9,
          MATCH(G29, '3. Risikomatrise'!$C$7:$C$9, 0),
          MATCH(F29, '3. Risikomatrise'!$D$6:$F$6, 0)
    )
)</f>
        <v/>
      </c>
      <c r="J29" s="11">
        <f t="shared" si="1"/>
        <v>23</v>
      </c>
      <c r="K29" s="31"/>
      <c r="L29" s="31"/>
      <c r="M29" s="31"/>
      <c r="N29" s="34" t="str">
        <f>IF(OR(L29="", M29=""),
    "",
    INDEX('3. Risikomatrise'!$D$7:$F$9,
          MATCH(M29, '3. Risikomatrise'!$C$7:$C$9, 0),
          MATCH(L29, '3. Risikomatrise'!$D$6:$F$6, 0)
    )
)</f>
        <v/>
      </c>
    </row>
    <row r="31" spans="1:14" ht="15" customHeight="1" x14ac:dyDescent="0.3">
      <c r="A31" s="69" t="s">
        <v>89</v>
      </c>
      <c r="B31" s="69"/>
      <c r="C31" s="69"/>
      <c r="D31" s="69"/>
      <c r="E31" s="69"/>
      <c r="F31" s="69"/>
      <c r="G31" s="69"/>
      <c r="H31" s="69"/>
      <c r="I31" s="69"/>
    </row>
    <row r="32" spans="1:14" ht="60.75" customHeight="1" x14ac:dyDescent="0.3">
      <c r="A32" s="63" t="s">
        <v>142</v>
      </c>
      <c r="B32" s="63"/>
      <c r="C32" s="63"/>
      <c r="D32" s="63"/>
      <c r="E32" s="63"/>
      <c r="F32" s="63"/>
      <c r="G32" s="63"/>
      <c r="H32" s="63"/>
      <c r="I32" s="63"/>
    </row>
  </sheetData>
  <sheetProtection algorithmName="SHA-512" hashValue="gx66HQs8TyWCeB8BfK/jVOkANYc6WnDptkkPw+3J2eu2iyrU8k9hTMhlXKTPIQ9USl/Ugi2/6Hgq0XwxOwHviw==" saltValue="Mj+zDm2m+JtP90MkOZL3dg==" spinCount="100000" sheet="1" objects="1" scenarios="1" formatCells="0" formatRows="0"/>
  <mergeCells count="13">
    <mergeCell ref="A32:I32"/>
    <mergeCell ref="A31:I31"/>
    <mergeCell ref="A3:N3"/>
    <mergeCell ref="B4:I4"/>
    <mergeCell ref="K4:N4"/>
    <mergeCell ref="A5:A6"/>
    <mergeCell ref="N5:N6"/>
    <mergeCell ref="F5:F6"/>
    <mergeCell ref="G5:G6"/>
    <mergeCell ref="I5:I6"/>
    <mergeCell ref="J5:J6"/>
    <mergeCell ref="L5:L6"/>
    <mergeCell ref="M5:M6"/>
  </mergeCells>
  <pageMargins left="0.70866141732283472" right="0.70866141732283472" top="0.74803149606299213" bottom="0.74803149606299213" header="0.31496062992125984" footer="0.31496062992125984"/>
  <pageSetup paperSize="8" fitToHeight="0" pageOrder="overThenDown" orientation="landscape" r:id="rId1"/>
  <legacyDrawing r:id="rId2"/>
  <extLst>
    <ext xmlns:x14="http://schemas.microsoft.com/office/spreadsheetml/2009/9/main" uri="{78C0D931-6437-407d-A8EE-F0AAD7539E65}">
      <x14:conditionalFormattings>
        <x14:conditionalFormatting xmlns:xm="http://schemas.microsoft.com/office/excel/2006/main">
          <x14:cfRule type="expression" priority="10" id="{E5BADEB1-7811-4C19-924D-D687DBACB90D}">
            <xm:f>$I7=Lister!$B$3</xm:f>
            <x14:dxf>
              <fill>
                <patternFill>
                  <bgColor rgb="FFFF0000"/>
                </patternFill>
              </fill>
            </x14:dxf>
          </x14:cfRule>
          <x14:cfRule type="expression" priority="11" id="{FE5AA49B-418B-4040-8778-359A5BF90885}">
            <xm:f>$I7=Lister!$B$2</xm:f>
            <x14:dxf>
              <fill>
                <patternFill>
                  <bgColor rgb="FFFFFF00"/>
                </patternFill>
              </fill>
            </x14:dxf>
          </x14:cfRule>
          <x14:cfRule type="expression" priority="12" id="{B36FA88D-EC29-4679-8D3C-B18EF11CFE83}">
            <xm:f>$I7=Lister!$B$1</xm:f>
            <x14:dxf>
              <fill>
                <patternFill>
                  <bgColor rgb="FF92D050"/>
                </patternFill>
              </fill>
            </x14:dxf>
          </x14:cfRule>
          <xm:sqref>I7:I29</xm:sqref>
        </x14:conditionalFormatting>
        <x14:conditionalFormatting xmlns:xm="http://schemas.microsoft.com/office/excel/2006/main">
          <x14:cfRule type="expression" priority="4" id="{D7F6718B-9A1F-45CD-A023-ECE76811A748}">
            <xm:f>$N7=Lister!$B$3</xm:f>
            <x14:dxf>
              <fill>
                <patternFill>
                  <bgColor rgb="FFFF0000"/>
                </patternFill>
              </fill>
            </x14:dxf>
          </x14:cfRule>
          <x14:cfRule type="expression" priority="5" id="{CEE61632-3E6F-48DA-923E-FC9697404FBD}">
            <xm:f>$N7=Lister!$B$2</xm:f>
            <x14:dxf>
              <fill>
                <patternFill>
                  <bgColor rgb="FFFFFF00"/>
                </patternFill>
              </fill>
            </x14:dxf>
          </x14:cfRule>
          <x14:cfRule type="expression" priority="6" id="{300DC2B8-8CE0-4E0D-95C6-FD0234D0B9B9}">
            <xm:f>$N7=Lister!$B$1</xm:f>
            <x14:dxf>
              <fill>
                <patternFill>
                  <bgColor rgb="FF92D050"/>
                </patternFill>
              </fill>
            </x14:dxf>
          </x14:cfRule>
          <xm:sqref>N7:N29</xm:sqref>
        </x14:conditionalFormatting>
      </x14:conditionalFormattings>
    </ext>
    <ext xmlns:x14="http://schemas.microsoft.com/office/spreadsheetml/2009/9/main" uri="{CCE6A557-97BC-4b89-ADB6-D9C93CAAB3DF}">
      <x14:dataValidations xmlns:xm="http://schemas.microsoft.com/office/excel/2006/main" count="2">
        <x14:dataValidation type="list" allowBlank="1" showInputMessage="1" showErrorMessage="1" xr:uid="{AA2489D3-7A0D-4A47-9E31-DBAC5D908C32}">
          <x14:formula1>
            <xm:f>Lister!$D$1:$D$3</xm:f>
          </x14:formula1>
          <xm:sqref>F7:F29 L7:L29</xm:sqref>
        </x14:dataValidation>
        <x14:dataValidation type="list" allowBlank="1" showInputMessage="1" showErrorMessage="1" xr:uid="{4E481812-7765-4154-B77A-952E8646CC4B}">
          <x14:formula1>
            <xm:f>Lister!$C$1:$C$3</xm:f>
          </x14:formula1>
          <xm:sqref>G7:G29 M7:M29</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C611CD-0E5E-48FA-948B-5CE8AE863FC2}">
  <dimension ref="A1:E21"/>
  <sheetViews>
    <sheetView zoomScale="80" zoomScaleNormal="80" workbookViewId="0">
      <selection activeCell="A17" sqref="A17"/>
    </sheetView>
  </sheetViews>
  <sheetFormatPr defaultColWidth="9.109375" defaultRowHeight="14.4" x14ac:dyDescent="0.3"/>
  <cols>
    <col min="1" max="1" width="3.109375" style="4" customWidth="1"/>
    <col min="2" max="2" width="39.109375" style="4" customWidth="1"/>
    <col min="3" max="3" width="14.44140625" style="3" customWidth="1"/>
    <col min="4" max="4" width="20.5546875" style="4" customWidth="1"/>
    <col min="5" max="5" width="10.109375" style="4" bestFit="1" customWidth="1"/>
    <col min="6" max="16384" width="9.109375" style="4"/>
  </cols>
  <sheetData>
    <row r="1" spans="1:5" ht="18" x14ac:dyDescent="0.3">
      <c r="A1" s="12" t="s">
        <v>90</v>
      </c>
      <c r="B1" s="13"/>
      <c r="C1" s="14"/>
      <c r="D1" s="13"/>
      <c r="E1" s="13"/>
    </row>
    <row r="3" spans="1:5" x14ac:dyDescent="0.3">
      <c r="A3" s="10" t="s">
        <v>91</v>
      </c>
      <c r="B3" s="10" t="s">
        <v>92</v>
      </c>
      <c r="C3" s="15" t="s">
        <v>93</v>
      </c>
      <c r="D3" s="10" t="s">
        <v>94</v>
      </c>
      <c r="E3" s="10" t="s">
        <v>95</v>
      </c>
    </row>
    <row r="4" spans="1:5" x14ac:dyDescent="0.3">
      <c r="A4" s="16">
        <v>1</v>
      </c>
      <c r="B4" s="32" t="s">
        <v>143</v>
      </c>
      <c r="C4" s="32"/>
      <c r="D4" s="32"/>
      <c r="E4" s="33"/>
    </row>
    <row r="5" spans="1:5" x14ac:dyDescent="0.3">
      <c r="A5" s="16">
        <v>2</v>
      </c>
      <c r="B5" s="32"/>
      <c r="C5" s="32"/>
      <c r="D5" s="32"/>
      <c r="E5" s="43"/>
    </row>
    <row r="6" spans="1:5" x14ac:dyDescent="0.3">
      <c r="A6" s="16">
        <v>3</v>
      </c>
      <c r="B6" s="32"/>
      <c r="C6" s="32"/>
      <c r="D6" s="32"/>
      <c r="E6" s="33"/>
    </row>
    <row r="7" spans="1:5" x14ac:dyDescent="0.3">
      <c r="A7" s="16">
        <v>4</v>
      </c>
      <c r="B7" s="32"/>
      <c r="C7" s="32"/>
      <c r="D7" s="32"/>
      <c r="E7" s="43"/>
    </row>
    <row r="8" spans="1:5" x14ac:dyDescent="0.3">
      <c r="A8" s="16">
        <v>5</v>
      </c>
      <c r="B8" s="32"/>
      <c r="C8" s="32"/>
      <c r="D8" s="32"/>
      <c r="E8" s="43"/>
    </row>
    <row r="9" spans="1:5" x14ac:dyDescent="0.3">
      <c r="A9" s="16">
        <v>6</v>
      </c>
      <c r="B9" s="32"/>
      <c r="C9" s="32"/>
      <c r="D9" s="32"/>
      <c r="E9" s="43"/>
    </row>
    <row r="10" spans="1:5" x14ac:dyDescent="0.3">
      <c r="A10" s="16">
        <v>7</v>
      </c>
      <c r="B10" s="32"/>
      <c r="C10" s="32"/>
      <c r="D10" s="32"/>
      <c r="E10" s="33"/>
    </row>
    <row r="11" spans="1:5" x14ac:dyDescent="0.3">
      <c r="A11" s="16">
        <v>8</v>
      </c>
      <c r="B11" s="32"/>
      <c r="C11" s="32"/>
      <c r="D11" s="32"/>
      <c r="E11" s="33"/>
    </row>
    <row r="12" spans="1:5" x14ac:dyDescent="0.3">
      <c r="A12" s="16">
        <v>9</v>
      </c>
      <c r="B12" s="32"/>
      <c r="C12" s="32"/>
      <c r="D12" s="32"/>
      <c r="E12" s="33"/>
    </row>
    <row r="13" spans="1:5" x14ac:dyDescent="0.3">
      <c r="A13" s="16">
        <v>10</v>
      </c>
      <c r="B13" s="32"/>
      <c r="C13" s="32"/>
      <c r="D13" s="32"/>
      <c r="E13" s="33"/>
    </row>
    <row r="15" spans="1:5" x14ac:dyDescent="0.3">
      <c r="A15" s="44" t="s">
        <v>96</v>
      </c>
    </row>
    <row r="16" spans="1:5" ht="64.5" customHeight="1" x14ac:dyDescent="0.3">
      <c r="A16" s="63" t="s">
        <v>144</v>
      </c>
      <c r="B16" s="63"/>
      <c r="C16" s="63"/>
      <c r="D16" s="63"/>
      <c r="E16" s="63"/>
    </row>
    <row r="18" spans="3:4" ht="12.75" customHeight="1" x14ac:dyDescent="0.3"/>
    <row r="19" spans="3:4" ht="13.5" customHeight="1" x14ac:dyDescent="0.3"/>
    <row r="20" spans="3:4" ht="30.75" customHeight="1" x14ac:dyDescent="0.3">
      <c r="C20" s="79"/>
      <c r="D20" s="79"/>
    </row>
    <row r="21" spans="3:4" x14ac:dyDescent="0.3">
      <c r="C21" s="78" t="str">
        <f>IF('1. Innledning'!B6="", "", '1. Innledning'!B6)</f>
        <v>Navn og rolle (Instituttleder/ Underviningsleder/ Seksjonsleder/ Prosjektleder/ Veileder)</v>
      </c>
      <c r="D21" s="78"/>
    </row>
  </sheetData>
  <sheetProtection algorithmName="SHA-512" hashValue="56xlIbm5aJufkiLsHEy2w+RVWJPTwjTM1EQssi2BecR8i/YQ/aLIp2WeQriT/3KbPTdfoDltAH1CSdJM3OLDNg==" saltValue="q5UPZHsUX0pVo7uxFL1EuA==" spinCount="100000" sheet="1" objects="1" scenarios="1" formatCells="0" formatRows="0"/>
  <mergeCells count="3">
    <mergeCell ref="A16:E16"/>
    <mergeCell ref="C21:D21"/>
    <mergeCell ref="C20:D20"/>
  </mergeCell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3DDB3F1C-8F7E-4E99-8476-E9C67EECD680}">
          <x14:formula1>
            <xm:f>Lister!$E$1:$E$3</xm:f>
          </x14:formula1>
          <xm:sqref>C4:C13</xm:sqref>
        </x14:dataValidation>
      </x14:dataValidation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6D7E3B-E116-45E8-9BAB-2389569CBDFF}">
  <dimension ref="A1:E3"/>
  <sheetViews>
    <sheetView workbookViewId="0">
      <selection activeCell="E1" sqref="E1"/>
    </sheetView>
  </sheetViews>
  <sheetFormatPr defaultRowHeight="14.4" x14ac:dyDescent="0.3"/>
  <cols>
    <col min="3" max="3" width="21" customWidth="1"/>
    <col min="4" max="4" width="16.33203125" customWidth="1"/>
    <col min="5" max="5" width="23.5546875" customWidth="1"/>
  </cols>
  <sheetData>
    <row r="1" spans="1:5" x14ac:dyDescent="0.3">
      <c r="A1" t="s">
        <v>97</v>
      </c>
      <c r="B1" t="s">
        <v>41</v>
      </c>
      <c r="C1" t="s">
        <v>41</v>
      </c>
      <c r="D1" t="s">
        <v>41</v>
      </c>
      <c r="E1" t="s">
        <v>98</v>
      </c>
    </row>
    <row r="2" spans="1:5" x14ac:dyDescent="0.3">
      <c r="A2" t="s">
        <v>99</v>
      </c>
      <c r="B2" t="s">
        <v>39</v>
      </c>
      <c r="C2" t="s">
        <v>70</v>
      </c>
      <c r="D2" t="s">
        <v>70</v>
      </c>
      <c r="E2" t="s">
        <v>100</v>
      </c>
    </row>
    <row r="3" spans="1:5" x14ac:dyDescent="0.3">
      <c r="A3" t="s">
        <v>101</v>
      </c>
      <c r="B3" t="s">
        <v>40</v>
      </c>
      <c r="C3" t="s">
        <v>40</v>
      </c>
      <c r="D3" t="s">
        <v>40</v>
      </c>
      <c r="E3" t="s">
        <v>102</v>
      </c>
    </row>
  </sheetData>
  <pageMargins left="0.7" right="0.7" top="0.75" bottom="0.75" header="0.3" footer="0.3"/>
  <pageSetup paperSize="9" orientation="portrait"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DB5FA7736ADE8742A6E4C0592831A76D" ma:contentTypeVersion="6" ma:contentTypeDescription="Opprett et nytt dokument." ma:contentTypeScope="" ma:versionID="d4cd6f62be8254490ec4d6433c0ab829">
  <xsd:schema xmlns:xsd="http://www.w3.org/2001/XMLSchema" xmlns:xs="http://www.w3.org/2001/XMLSchema" xmlns:p="http://schemas.microsoft.com/office/2006/metadata/properties" xmlns:ns2="b387f9a6-9ae4-493e-a33f-d7e4cb7079b6" xmlns:ns3="8b63ff86-7064-475c-a4a2-eaed439ba09d" targetNamespace="http://schemas.microsoft.com/office/2006/metadata/properties" ma:root="true" ma:fieldsID="cdfd004809fb84735add8619e69cc6b0" ns2:_="" ns3:_="">
    <xsd:import namespace="b387f9a6-9ae4-493e-a33f-d7e4cb7079b6"/>
    <xsd:import namespace="8b63ff86-7064-475c-a4a2-eaed439ba09d"/>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387f9a6-9ae4-493e-a33f-d7e4cb7079b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b63ff86-7064-475c-a4a2-eaed439ba09d" elementFormDefault="qualified">
    <xsd:import namespace="http://schemas.microsoft.com/office/2006/documentManagement/types"/>
    <xsd:import namespace="http://schemas.microsoft.com/office/infopath/2007/PartnerControls"/>
    <xsd:element name="SharedWithUsers" ma:index="11" nillable="true" ma:displayName="Del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Delingsdetaljer"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holdstype"/>
        <xsd:element ref="dc:title" minOccurs="0" maxOccurs="1" ma:index="4" ma:displayName="Tit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A35F46A-1E61-4D28-858A-EFC1B2F0CDD1}">
  <ds:schemaRefs>
    <ds:schemaRef ds:uri="http://purl.org/dc/dcmitype/"/>
    <ds:schemaRef ds:uri="http://schemas.microsoft.com/office/infopath/2007/PartnerControls"/>
    <ds:schemaRef ds:uri="http://www.w3.org/XML/1998/namespace"/>
    <ds:schemaRef ds:uri="http://purl.org/dc/elements/1.1/"/>
    <ds:schemaRef ds:uri="http://schemas.openxmlformats.org/package/2006/metadata/core-properties"/>
    <ds:schemaRef ds:uri="http://schemas.microsoft.com/office/2006/documentManagement/types"/>
    <ds:schemaRef ds:uri="http://purl.org/dc/terms/"/>
    <ds:schemaRef ds:uri="8b63ff86-7064-475c-a4a2-eaed439ba09d"/>
    <ds:schemaRef ds:uri="b387f9a6-9ae4-493e-a33f-d7e4cb7079b6"/>
    <ds:schemaRef ds:uri="http://schemas.microsoft.com/office/2006/metadata/properties"/>
  </ds:schemaRefs>
</ds:datastoreItem>
</file>

<file path=customXml/itemProps2.xml><?xml version="1.0" encoding="utf-8"?>
<ds:datastoreItem xmlns:ds="http://schemas.openxmlformats.org/officeDocument/2006/customXml" ds:itemID="{79964317-D4AE-4873-80D1-F073C14BB760}">
  <ds:schemaRefs>
    <ds:schemaRef ds:uri="http://schemas.microsoft.com/sharepoint/v3/contenttype/forms"/>
  </ds:schemaRefs>
</ds:datastoreItem>
</file>

<file path=customXml/itemProps3.xml><?xml version="1.0" encoding="utf-8"?>
<ds:datastoreItem xmlns:ds="http://schemas.openxmlformats.org/officeDocument/2006/customXml" ds:itemID="{618BAB9C-AB3B-4748-9E8F-6611341C8AA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387f9a6-9ae4-493e-a33f-d7e4cb7079b6"/>
    <ds:schemaRef ds:uri="8b63ff86-7064-475c-a4a2-eaed439ba09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463b6811-b0a4-4b2a-b932-72c4c970c5d2}" enabled="0" method="" siteId="{463b6811-b0a4-4b2a-b932-72c4c970c5d2}"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1. Innledning</vt:lpstr>
      <vt:lpstr>2. Kategorier</vt:lpstr>
      <vt:lpstr>3. Risikomatrise</vt:lpstr>
      <vt:lpstr>4. Risikovurdering</vt:lpstr>
      <vt:lpstr>5. Tiltak</vt:lpstr>
      <vt:lpstr>Lister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Elin Agathe Hult</dc:creator>
  <cp:keywords/>
  <dc:description/>
  <cp:lastModifiedBy>Cecilie Mathiesen</cp:lastModifiedBy>
  <cp:revision/>
  <dcterms:created xsi:type="dcterms:W3CDTF">2025-10-14T05:40:15Z</dcterms:created>
  <dcterms:modified xsi:type="dcterms:W3CDTF">2026-06-22T12:59:19Z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0x010100DB5FA7736ADE8742A6E4C0592831A76D</vt:lpwstr>
  </property>
  <property fmtid="{D5CDD505-2E9C-101B-9397-08002B2CF9AE}" pid="3" name="MediaServiceImageTags">
    <vt:lpwstr/>
  </property>
</Properties>
</file>