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uio-my.sharepoint.com/personal/andreata_uio_no/Documents/MN/STUT/sakspapirer-stut-møter/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" i="1" l="1"/>
  <c r="D46" i="1"/>
  <c r="F39" i="1"/>
  <c r="F29" i="1"/>
  <c r="F18" i="1"/>
  <c r="F13" i="1"/>
  <c r="F7" i="1"/>
  <c r="F3" i="1"/>
  <c r="F46" i="1" s="1"/>
</calcChain>
</file>

<file path=xl/sharedStrings.xml><?xml version="1.0" encoding="utf-8"?>
<sst xmlns="http://schemas.openxmlformats.org/spreadsheetml/2006/main" count="167" uniqueCount="128">
  <si>
    <t>Studiekvalitetsmidler 2021  - søknader, tildelinger, fordelt instituttvis:</t>
  </si>
  <si>
    <t>Søknader:</t>
  </si>
  <si>
    <t>Post:</t>
  </si>
  <si>
    <t>Prioriteter</t>
  </si>
  <si>
    <t>Tildelt   post 1-3</t>
  </si>
  <si>
    <t>Tildelt:  post 4</t>
  </si>
  <si>
    <t>Tild. Total:</t>
  </si>
  <si>
    <t>Ansvarlig</t>
  </si>
  <si>
    <t>ITA:</t>
  </si>
  <si>
    <t>AST2000 - forbedring digitale forelesninger, implementere i html/javascript</t>
  </si>
  <si>
    <t>Frode Hansen</t>
  </si>
  <si>
    <t>FaI 2020:</t>
  </si>
  <si>
    <r>
      <rPr>
        <b/>
        <sz val="9"/>
        <color theme="1"/>
        <rFont val="Calibri"/>
        <family val="2"/>
        <scheme val="minor"/>
      </rPr>
      <t>Omdisponering av ubrukte tildelte midler</t>
    </r>
    <r>
      <rPr>
        <sz val="9"/>
        <color theme="1"/>
        <rFont val="Calibri"/>
        <family val="2"/>
        <scheme val="minor"/>
      </rPr>
      <t>, totalt kroner 107 600 kr: til etablering av programvaren Pharmacy Game</t>
    </r>
  </si>
  <si>
    <t>Hassina Hassan, Anne Gyri Gløersen</t>
  </si>
  <si>
    <r>
      <rPr>
        <b/>
        <sz val="9"/>
        <color theme="1"/>
        <rFont val="Calibri"/>
        <family val="2"/>
        <scheme val="minor"/>
      </rPr>
      <t>Videreføring av ubrukte tildelte midler:</t>
    </r>
    <r>
      <rPr>
        <sz val="9"/>
        <color theme="1"/>
        <rFont val="Calibri"/>
        <family val="2"/>
        <scheme val="minor"/>
      </rPr>
      <t xml:space="preserve"> "to build the platform for the on-line teaching material." 85 656kr</t>
    </r>
  </si>
  <si>
    <t>Hedvig Nordeng, Angela Lupattelli</t>
  </si>
  <si>
    <r>
      <rPr>
        <b/>
        <sz val="9"/>
        <color theme="1"/>
        <rFont val="Calibri"/>
        <family val="2"/>
        <scheme val="minor"/>
      </rPr>
      <t>Ikke gjennomført, ønskes videreført til 2021:</t>
    </r>
    <r>
      <rPr>
        <sz val="9"/>
        <color theme="1"/>
        <rFont val="Calibri"/>
        <family val="2"/>
        <scheme val="minor"/>
      </rPr>
      <t xml:space="preserve"> CCSE-midler til FARM1130 (2020) </t>
    </r>
  </si>
  <si>
    <t>Trond Vidar Hansen</t>
  </si>
  <si>
    <t>FI:</t>
  </si>
  <si>
    <t>4 (1)</t>
  </si>
  <si>
    <t>Utvikling av nye eksperimentelle oppgaver og omlegning fra matlab. til Python i FYS2150</t>
  </si>
  <si>
    <t>Nina F.J.Edin</t>
  </si>
  <si>
    <r>
      <t xml:space="preserve">Nytt emne </t>
    </r>
    <r>
      <rPr>
        <sz val="9"/>
        <rFont val="Calibri"/>
        <family val="2"/>
      </rPr>
      <t>FYS1035</t>
    </r>
    <r>
      <rPr>
        <sz val="9"/>
        <color theme="1"/>
        <rFont val="Calibri"/>
        <family val="2"/>
      </rPr>
      <t xml:space="preserve"> Fysikk og klima; nettbaserte quizer til nettbasert undervisning med video, samt hjelp til å utvikle prosjektoppgaver.    </t>
    </r>
  </si>
  <si>
    <t>Anja Røyne</t>
  </si>
  <si>
    <t>1,4 (2,3)</t>
  </si>
  <si>
    <t>Videreutvikling; Rød tråd i kursporteføljen.</t>
  </si>
  <si>
    <t>Ketil Røed</t>
  </si>
  <si>
    <t>1 (2,3)</t>
  </si>
  <si>
    <t>Prosjektet IMPEL (Interactive engagement and motivation in physics learning, www.mn.uio.no/fysikk/forskning/prosjekter/impel/ ) forskar på fysikkstudentars motivasjon og læring knytt til ulike typar undervisning og læringsaktiviteter</t>
  </si>
  <si>
    <t>Maria Vetleseter Bøe</t>
  </si>
  <si>
    <t>Tilleggsbevilgning: FYS3220 (lineær kretselektronikk) - utarbeide interaktive læremidler / forelesningsnotater basert på Jupyter Lab</t>
  </si>
  <si>
    <t>Ørjan Grøttem Martinsen</t>
  </si>
  <si>
    <t>FI 2020:</t>
  </si>
  <si>
    <r>
      <rPr>
        <b/>
        <sz val="9"/>
        <color theme="1"/>
        <rFont val="Calibri"/>
        <family val="2"/>
      </rPr>
      <t>Videreføring av ubrukte tildelte midler fra 2020:</t>
    </r>
    <r>
      <rPr>
        <sz val="9"/>
        <color theme="1"/>
        <rFont val="Calibri"/>
        <family val="2"/>
      </rPr>
      <t xml:space="preserve"> "Integrajon av eksperimentelle metoder i første studieår for fysikk og astronomi"</t>
    </r>
  </si>
  <si>
    <t>Joakim Bergli</t>
  </si>
  <si>
    <t xml:space="preserve"> </t>
  </si>
  <si>
    <t>GEO:</t>
  </si>
  <si>
    <t>Virtual rock library for digital teaching in Geosciences</t>
  </si>
  <si>
    <t>Sandbox models as dynamic teaching tool</t>
  </si>
  <si>
    <t>Søknad om studiekvalitetsmidler til innkjøp av en Optisk Partikkelteller</t>
  </si>
  <si>
    <t>Trude Storelvmo og Terje Berntsen</t>
  </si>
  <si>
    <t>GEO 2020:</t>
  </si>
  <si>
    <r>
      <rPr>
        <b/>
        <sz val="9"/>
        <color theme="1"/>
        <rFont val="Calibri"/>
        <family val="2"/>
      </rPr>
      <t xml:space="preserve">Ikke gjennomført, søker om midler videreført til 2021: </t>
    </r>
    <r>
      <rPr>
        <sz val="9"/>
        <color theme="1"/>
        <rFont val="Calibri"/>
        <family val="2"/>
      </rPr>
      <t>Øke programmeringsmengden i GEO1100 Jordens utvikling</t>
    </r>
  </si>
  <si>
    <t>Karianne Lilleøren</t>
  </si>
  <si>
    <r>
      <rPr>
        <b/>
        <sz val="9"/>
        <color theme="1"/>
        <rFont val="Calibri"/>
        <family val="2"/>
      </rPr>
      <t xml:space="preserve">Videreføring av ubrukte tildelte midler fra 2020: </t>
    </r>
    <r>
      <rPr>
        <sz val="9"/>
        <color theme="1"/>
        <rFont val="Calibri"/>
        <family val="2"/>
      </rPr>
      <t xml:space="preserve">Utvikling av gode feltoppgaver for begynnerstudentene (GEO1100 – Feltkurs på Finse) </t>
    </r>
  </si>
  <si>
    <t>IBV:</t>
  </si>
  <si>
    <t>«Grunnkompetanse i akademiske ferdigheter: Akademisk redelighet, kildekritikk og kildesøk».</t>
  </si>
  <si>
    <t>Heidi Sjursen Konestabo og Ketil Hylland</t>
  </si>
  <si>
    <t>Søknad om studiekvalitetsmidler for fornyelse og integrering av digitale ferdigheter i laboratoriekursene i fysiologi; BIOS1120 – Fysiologi og BIOS3800 – Humanfysiologi</t>
  </si>
  <si>
    <t>Marianne Fyhn/Melinka Butenko og Kristian Gundersen</t>
  </si>
  <si>
    <t>Application to improve MBV4910iGEM</t>
  </si>
  <si>
    <t>Dirk Linke</t>
  </si>
  <si>
    <t xml:space="preserve">IBV: </t>
  </si>
  <si>
    <t>Læringsmiljø; en masterstudent til å arrangere digitale, sosiale sammenkomster, gågrupper og faglige diskusjonsgrupper på masternivå. Lignende arrangement på bachelor (premie til quiz, hjemlevert frokost til påmeldte til frokost hos Kristine, digitale spill etc.). arrangere orakel-dager der vi ansetter bachelor- og masterstudenter med erfaring som hjelpelærere eller er dyktige i emner der det er behov til å hjelpe medstudenter
med dataanalyser, programmeringshjelp i R/python, osv.</t>
  </si>
  <si>
    <t>My og Martine</t>
  </si>
  <si>
    <t>Ferdigstilling av prosjektet “videoressurser for programmeringsundervisning i BIOS1100”</t>
  </si>
  <si>
    <t>Lex Nederbragt</t>
  </si>
  <si>
    <t>BIOS1100 - oppgaver</t>
  </si>
  <si>
    <t>Programmerings- og modelleringsoppgaver biologi og biokjemi, BIOS1100</t>
  </si>
  <si>
    <t>Programmerings- og modelleringsoppgaver biologi og biokjemi, BIOS1130, BIOS3900, BIOS4020</t>
  </si>
  <si>
    <t>Per Eugen Kristiansen</t>
  </si>
  <si>
    <t>IBV 2020:</t>
  </si>
  <si>
    <r>
      <rPr>
        <b/>
        <sz val="9"/>
        <color theme="1"/>
        <rFont val="Calibri"/>
        <family val="2"/>
        <scheme val="minor"/>
      </rPr>
      <t>Videreføring av ubrukte tildelte midler fra 2020:</t>
    </r>
    <r>
      <rPr>
        <sz val="9"/>
        <color theme="1"/>
        <rFont val="Calibri"/>
        <family val="2"/>
        <scheme val="minor"/>
      </rPr>
      <t xml:space="preserve"> Innhold i utviklingssemesteret: Internasjonalisering, nettside/blogg</t>
    </r>
  </si>
  <si>
    <t>My Hanh Tu</t>
  </si>
  <si>
    <r>
      <rPr>
        <b/>
        <sz val="9"/>
        <color theme="1"/>
        <rFont val="Calibri"/>
        <family val="2"/>
        <scheme val="minor"/>
      </rPr>
      <t>Videreføring av ubrukte tildelte midler fra 2020:</t>
    </r>
    <r>
      <rPr>
        <sz val="9"/>
        <color theme="1"/>
        <rFont val="Calibri"/>
        <family val="2"/>
        <scheme val="minor"/>
      </rPr>
      <t xml:space="preserve"> Bio-dag for BA: faglige foredrag, kurs i studieteknikk og mestring, referering og kildebruk og karrierekurs. </t>
    </r>
  </si>
  <si>
    <t>Martine M Pedersen</t>
  </si>
  <si>
    <r>
      <rPr>
        <b/>
        <sz val="9"/>
        <color theme="1"/>
        <rFont val="Calibri"/>
        <family val="2"/>
      </rPr>
      <t>Videreføring av ubrukte tildelte midler fra 2020:</t>
    </r>
    <r>
      <rPr>
        <sz val="9"/>
        <color theme="1"/>
        <rFont val="Calibri"/>
        <family val="2"/>
      </rPr>
      <t xml:space="preserve"> Sofaer i foajeen i Kristine Bonnevies hus</t>
    </r>
  </si>
  <si>
    <t>Grete Sørnes</t>
  </si>
  <si>
    <t>IFI:</t>
  </si>
  <si>
    <t>Utvikling av IN3015/IN4015 (tentativ emnekode), et nytt emne i Ultralydavbildning fra høsten 2021</t>
  </si>
  <si>
    <t>Sven Peter Näsholm og Andreas Austeng</t>
  </si>
  <si>
    <t>Informasjons- og motivasjonsmateriale for utveksling i utviklingssemesteret på I:RIS</t>
  </si>
  <si>
    <t>Kyrre Glette.</t>
  </si>
  <si>
    <t>Utvikling av lab-opplegg for kurs og støtte til oppsett og datasett for masteroppgaver</t>
  </si>
  <si>
    <t>Jim Tørresen</t>
  </si>
  <si>
    <t>Pilotprosjekt bedring av læringsmiljøet på PROSA master ved hjelp av MBTI og gruppeveiledning</t>
  </si>
  <si>
    <t>Elise Hilland, Sandra Solbakken, Thomas Bertelsen i samarbeid med ForVei</t>
  </si>
  <si>
    <t>1(3)</t>
  </si>
  <si>
    <t>Utvikling av nytt bacheloremne i entreprenørskap</t>
  </si>
  <si>
    <t>Daniel Leunbach</t>
  </si>
  <si>
    <t>Utvikling av IN5320, Development in platform ecosystems</t>
  </si>
  <si>
    <t>Magnus Li</t>
  </si>
  <si>
    <t>IFI 2020:</t>
  </si>
  <si>
    <t>Peyman Teymoori</t>
  </si>
  <si>
    <t>Toktam Ramezanifarkhani</t>
  </si>
  <si>
    <t>Kristin Broch Eliassen</t>
  </si>
  <si>
    <r>
      <rPr>
        <b/>
        <sz val="9"/>
        <color theme="1"/>
        <rFont val="Calibri"/>
        <family val="2"/>
      </rPr>
      <t xml:space="preserve">Videreføring av ubrukte tildelte midler fra 2020: </t>
    </r>
    <r>
      <rPr>
        <sz val="9"/>
        <color theme="1"/>
        <rFont val="Calibri"/>
        <family val="2"/>
      </rPr>
      <t>Pri 5:  Women Researchers in Informatics</t>
    </r>
  </si>
  <si>
    <t>KI:</t>
  </si>
  <si>
    <t>Utvikling av programmeringsoppgaver/prosjekter i bacheloremner i kjemi , KJM2601</t>
  </si>
  <si>
    <t>Audun Skau Hansen, Simen Kvaal, Simen Sommerfeldt Reine</t>
  </si>
  <si>
    <t>1,2,3</t>
  </si>
  <si>
    <t xml:space="preserve">Et skapende læringsmiljø på Dalton; </t>
  </si>
  <si>
    <t>Audun Skau Hansen og Steven Ray Wilson</t>
  </si>
  <si>
    <t>Bygge og teste ut Light board i kjemiundervisning.</t>
  </si>
  <si>
    <t>Utvikle og teste simulering- og programmeringsoppgaver til flere MENA kurs på 2000 og 3000 nivå</t>
  </si>
  <si>
    <t>Steven Ray Wilson, Ola Nilsen, Helmer Fjellvåg</t>
  </si>
  <si>
    <t>KI 2020:</t>
  </si>
  <si>
    <t>1 + 2</t>
  </si>
  <si>
    <r>
      <rPr>
        <b/>
        <sz val="9"/>
        <color theme="1"/>
        <rFont val="Calibri"/>
        <family val="2"/>
        <scheme val="minor"/>
      </rPr>
      <t>Videreføres:</t>
    </r>
    <r>
      <rPr>
        <sz val="9"/>
        <color theme="1"/>
        <rFont val="Calibri"/>
        <family val="2"/>
        <scheme val="minor"/>
      </rPr>
      <t xml:space="preserve">  Drift av Hylleraas Matematikk Hjelp </t>
    </r>
  </si>
  <si>
    <t>Andre Laestadius</t>
  </si>
  <si>
    <r>
      <rPr>
        <b/>
        <sz val="9"/>
        <color theme="1"/>
        <rFont val="Calibri"/>
        <family val="2"/>
        <scheme val="minor"/>
      </rPr>
      <t>Videreføres:</t>
    </r>
    <r>
      <rPr>
        <sz val="9"/>
        <color theme="1"/>
        <rFont val="Calibri"/>
        <family val="2"/>
        <scheme val="minor"/>
      </rPr>
      <t xml:space="preserve"> Heller som programmering og beregninger i regi av B-tjenesten ved Kjemisk institutt (istedenfor opprinnelig søknad: Latex kurs for studenter som tar Mat1050 og Mat 1060)</t>
    </r>
  </si>
  <si>
    <t>Sissel Jørgensen</t>
  </si>
  <si>
    <r>
      <rPr>
        <b/>
        <sz val="9"/>
        <color theme="1"/>
        <rFont val="Calibri"/>
        <family val="2"/>
        <scheme val="minor"/>
      </rPr>
      <t xml:space="preserve">Videreføres til 2022: </t>
    </r>
    <r>
      <rPr>
        <sz val="9"/>
        <color theme="1"/>
        <rFont val="Calibri"/>
        <family val="2"/>
        <scheme val="minor"/>
      </rPr>
      <t>Gruppeundervisningen i KJM1111</t>
    </r>
  </si>
  <si>
    <t>Alexander Sandtorv</t>
  </si>
  <si>
    <t>Søkt</t>
  </si>
  <si>
    <t>Tildelt post 1-3:</t>
  </si>
  <si>
    <t>post 4:</t>
  </si>
  <si>
    <t>Alle poster:</t>
  </si>
  <si>
    <t>ITA</t>
  </si>
  <si>
    <t>FAI</t>
  </si>
  <si>
    <t>FI</t>
  </si>
  <si>
    <t>GEO</t>
  </si>
  <si>
    <t>IBV</t>
  </si>
  <si>
    <t>IFI</t>
  </si>
  <si>
    <t>KI</t>
  </si>
  <si>
    <t>SUM:</t>
  </si>
  <si>
    <t>Post 1: Utvikling av programmer, emner og undervisning</t>
  </si>
  <si>
    <t># tiltak:</t>
  </si>
  <si>
    <t>Post 2: Læringsmiljø</t>
  </si>
  <si>
    <t>8 kombinert med andre poster</t>
  </si>
  <si>
    <t>Post 3: Arbeidsmiljø/undervisningsmiljø</t>
  </si>
  <si>
    <t>Post 4: CCSE-midler</t>
  </si>
  <si>
    <t>4 kombinert med andre poster</t>
  </si>
  <si>
    <t>∑:</t>
  </si>
  <si>
    <t>,</t>
  </si>
  <si>
    <r>
      <rPr>
        <b/>
        <sz val="9"/>
        <color theme="1"/>
        <rFont val="Calibri"/>
        <family val="2"/>
      </rPr>
      <t>Videreføring av ubrukte tildelte midler fra 2020:</t>
    </r>
    <r>
      <rPr>
        <sz val="9"/>
        <color theme="1"/>
        <rFont val="Calibri"/>
        <family val="2"/>
      </rPr>
      <t xml:space="preserve"> Pri 2: Utvikling av emne i Language-Based Security </t>
    </r>
  </si>
  <si>
    <r>
      <rPr>
        <b/>
        <sz val="9"/>
        <color theme="1"/>
        <rFont val="Calibri"/>
        <family val="2"/>
      </rPr>
      <t>Videreføring av ubrukte tildelte midler fra 2020:</t>
    </r>
    <r>
      <rPr>
        <sz val="9"/>
        <color theme="1"/>
        <rFont val="Calibri"/>
        <family val="2"/>
      </rPr>
      <t xml:space="preserve"> Pri 3: Økt synlighet og tilstedeværelse i studentarealene,  en tredje Ifi-vakt/termvakt</t>
    </r>
  </si>
  <si>
    <r>
      <rPr>
        <b/>
        <sz val="9"/>
        <color theme="1"/>
        <rFont val="Calibri"/>
        <family val="2"/>
      </rPr>
      <t>Videreføring av ubrukte tildelte midler fra 2020:</t>
    </r>
    <r>
      <rPr>
        <sz val="9"/>
        <color theme="1"/>
        <rFont val="Calibri"/>
        <family val="2"/>
      </rPr>
      <t xml:space="preserve"> Pri 1:   Research Development Program , Arbeid for fremtidig masteroppgaver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</si>
</sst>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name val="Calibri"/>
      <family val="2"/>
    </font>
    <font>
      <i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</font>
    <font>
      <sz val="9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1" xfId="0" applyFont="1" applyFill="1" applyBorder="1"/>
    <xf numFmtId="0" fontId="1" fillId="0" borderId="2" xfId="0" applyFont="1" applyFill="1" applyBorder="1" applyAlignment="1">
      <alignment horizontal="left"/>
    </xf>
    <xf numFmtId="0" fontId="1" fillId="0" borderId="2" xfId="0" applyFont="1" applyFill="1" applyBorder="1"/>
    <xf numFmtId="0" fontId="1" fillId="0" borderId="3" xfId="0" applyFont="1" applyFill="1" applyBorder="1" applyAlignment="1">
      <alignment wrapText="1"/>
    </xf>
    <xf numFmtId="0" fontId="1" fillId="0" borderId="3" xfId="0" applyFont="1" applyFill="1" applyBorder="1"/>
    <xf numFmtId="0" fontId="1" fillId="0" borderId="0" xfId="0" applyFont="1" applyFill="1" applyBorder="1"/>
    <xf numFmtId="0" fontId="1" fillId="0" borderId="1" xfId="0" applyFont="1" applyFill="1" applyBorder="1" applyAlignment="1">
      <alignment vertical="top"/>
    </xf>
    <xf numFmtId="0" fontId="1" fillId="0" borderId="2" xfId="0" applyNumberFormat="1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3" fontId="1" fillId="0" borderId="3" xfId="0" applyNumberFormat="1" applyFont="1" applyFill="1" applyBorder="1" applyAlignment="1">
      <alignment vertical="top"/>
    </xf>
    <xf numFmtId="3" fontId="1" fillId="0" borderId="3" xfId="0" applyNumberFormat="1" applyFont="1" applyFill="1" applyBorder="1" applyAlignment="1">
      <alignment horizontal="center" vertical="center"/>
    </xf>
    <xf numFmtId="3" fontId="1" fillId="0" borderId="3" xfId="0" applyNumberFormat="1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0" xfId="0" applyNumberFormat="1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 wrapText="1"/>
    </xf>
    <xf numFmtId="3" fontId="1" fillId="2" borderId="5" xfId="0" applyNumberFormat="1" applyFont="1" applyFill="1" applyBorder="1" applyAlignment="1">
      <alignment horizontal="center" vertical="top"/>
    </xf>
    <xf numFmtId="3" fontId="1" fillId="2" borderId="5" xfId="0" applyNumberFormat="1" applyFont="1" applyFill="1" applyBorder="1" applyAlignment="1">
      <alignment vertical="top"/>
    </xf>
    <xf numFmtId="3" fontId="1" fillId="2" borderId="5" xfId="0" applyNumberFormat="1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1" fillId="2" borderId="8" xfId="0" applyNumberFormat="1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 wrapText="1"/>
    </xf>
    <xf numFmtId="3" fontId="1" fillId="2" borderId="9" xfId="0" applyNumberFormat="1" applyFont="1" applyFill="1" applyBorder="1" applyAlignment="1">
      <alignment horizontal="center" vertical="top"/>
    </xf>
    <xf numFmtId="3" fontId="1" fillId="2" borderId="9" xfId="0" applyNumberFormat="1" applyFont="1" applyFill="1" applyBorder="1" applyAlignment="1">
      <alignment vertical="top"/>
    </xf>
    <xf numFmtId="3" fontId="1" fillId="2" borderId="9" xfId="0" applyNumberFormat="1" applyFont="1" applyFill="1" applyBorder="1" applyAlignment="1">
      <alignment horizontal="left" vertical="top"/>
    </xf>
    <xf numFmtId="0" fontId="1" fillId="0" borderId="4" xfId="0" applyFont="1" applyFill="1" applyBorder="1" applyAlignment="1">
      <alignment vertical="top"/>
    </xf>
    <xf numFmtId="0" fontId="1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center" wrapText="1"/>
    </xf>
    <xf numFmtId="3" fontId="1" fillId="0" borderId="5" xfId="0" applyNumberFormat="1" applyFont="1" applyFill="1" applyBorder="1" applyAlignment="1">
      <alignment horizontal="center" vertical="top"/>
    </xf>
    <xf numFmtId="3" fontId="1" fillId="0" borderId="5" xfId="0" applyNumberFormat="1" applyFont="1" applyFill="1" applyBorder="1" applyAlignment="1">
      <alignment vertical="top"/>
    </xf>
    <xf numFmtId="3" fontId="1" fillId="0" borderId="5" xfId="0" applyNumberFormat="1" applyFont="1" applyFill="1" applyBorder="1" applyAlignment="1">
      <alignment horizontal="left" vertical="top"/>
    </xf>
    <xf numFmtId="0" fontId="1" fillId="0" borderId="5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 wrapText="1"/>
    </xf>
    <xf numFmtId="0" fontId="3" fillId="0" borderId="10" xfId="0" applyFont="1" applyFill="1" applyBorder="1" applyAlignment="1">
      <alignment vertical="center" wrapText="1"/>
    </xf>
    <xf numFmtId="3" fontId="1" fillId="0" borderId="10" xfId="0" applyNumberFormat="1" applyFont="1" applyFill="1" applyBorder="1" applyAlignment="1">
      <alignment horizontal="center" vertical="top"/>
    </xf>
    <xf numFmtId="0" fontId="1" fillId="2" borderId="7" xfId="0" applyFont="1" applyFill="1" applyBorder="1" applyAlignment="1">
      <alignment vertical="top"/>
    </xf>
    <xf numFmtId="0" fontId="1" fillId="2" borderId="8" xfId="0" applyFont="1" applyFill="1" applyBorder="1" applyAlignment="1">
      <alignment horizontal="left" vertical="top"/>
    </xf>
    <xf numFmtId="0" fontId="3" fillId="2" borderId="1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top"/>
    </xf>
    <xf numFmtId="0" fontId="3" fillId="0" borderId="10" xfId="0" applyFont="1" applyFill="1" applyBorder="1" applyAlignment="1">
      <alignment vertical="top" wrapText="1"/>
    </xf>
    <xf numFmtId="3" fontId="1" fillId="0" borderId="0" xfId="0" applyNumberFormat="1" applyFont="1" applyFill="1" applyBorder="1" applyAlignment="1">
      <alignment horizontal="center" vertical="top"/>
    </xf>
    <xf numFmtId="0" fontId="1" fillId="0" borderId="6" xfId="0" applyFont="1" applyFill="1" applyBorder="1"/>
    <xf numFmtId="3" fontId="1" fillId="0" borderId="6" xfId="0" applyNumberFormat="1" applyFont="1" applyFill="1" applyBorder="1" applyAlignment="1">
      <alignment horizontal="center" vertical="top"/>
    </xf>
    <xf numFmtId="3" fontId="1" fillId="0" borderId="10" xfId="0" applyNumberFormat="1" applyFont="1" applyFill="1" applyBorder="1" applyAlignment="1">
      <alignment vertical="top"/>
    </xf>
    <xf numFmtId="0" fontId="5" fillId="0" borderId="0" xfId="0" applyFont="1" applyFill="1"/>
    <xf numFmtId="0" fontId="1" fillId="2" borderId="4" xfId="0" applyFont="1" applyFill="1" applyBorder="1" applyAlignment="1">
      <alignment vertical="top"/>
    </xf>
    <xf numFmtId="0" fontId="3" fillId="2" borderId="10" xfId="0" applyFont="1" applyFill="1" applyBorder="1" applyAlignment="1">
      <alignment vertical="top" wrapText="1"/>
    </xf>
    <xf numFmtId="3" fontId="1" fillId="2" borderId="10" xfId="0" applyNumberFormat="1" applyFont="1" applyFill="1" applyBorder="1" applyAlignment="1">
      <alignment vertical="top"/>
    </xf>
    <xf numFmtId="0" fontId="3" fillId="2" borderId="11" xfId="0" applyFont="1" applyFill="1" applyBorder="1" applyAlignment="1">
      <alignment vertical="top" wrapText="1"/>
    </xf>
    <xf numFmtId="3" fontId="1" fillId="2" borderId="10" xfId="0" applyNumberFormat="1" applyFont="1" applyFill="1" applyBorder="1" applyAlignment="1">
      <alignment horizontal="center" vertical="top"/>
    </xf>
    <xf numFmtId="0" fontId="1" fillId="0" borderId="12" xfId="0" applyFont="1" applyFill="1" applyBorder="1" applyAlignment="1">
      <alignment vertical="top"/>
    </xf>
    <xf numFmtId="0" fontId="1" fillId="0" borderId="13" xfId="0" applyFont="1" applyFill="1" applyBorder="1" applyAlignment="1">
      <alignment horizontal="left" vertical="top"/>
    </xf>
    <xf numFmtId="0" fontId="1" fillId="0" borderId="13" xfId="0" applyFont="1" applyFill="1" applyBorder="1" applyAlignment="1">
      <alignment vertical="top" wrapText="1"/>
    </xf>
    <xf numFmtId="3" fontId="1" fillId="0" borderId="6" xfId="0" applyNumberFormat="1" applyFont="1" applyFill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/>
    <xf numFmtId="0" fontId="1" fillId="2" borderId="0" xfId="0" applyFont="1" applyFill="1" applyBorder="1" applyAlignment="1">
      <alignment horizontal="left" vertical="top"/>
    </xf>
    <xf numFmtId="0" fontId="1" fillId="2" borderId="10" xfId="0" applyFont="1" applyFill="1" applyBorder="1" applyAlignment="1">
      <alignment horizontal="left" wrapText="1"/>
    </xf>
    <xf numFmtId="3" fontId="1" fillId="2" borderId="4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3" fontId="1" fillId="2" borderId="5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3" fontId="1" fillId="2" borderId="9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top"/>
    </xf>
    <xf numFmtId="0" fontId="1" fillId="0" borderId="5" xfId="0" applyFont="1" applyFill="1" applyBorder="1"/>
    <xf numFmtId="0" fontId="1" fillId="0" borderId="5" xfId="0" applyFont="1" applyFill="1" applyBorder="1" applyAlignment="1">
      <alignment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vertical="top"/>
    </xf>
    <xf numFmtId="0" fontId="1" fillId="0" borderId="10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top" wrapText="1"/>
    </xf>
    <xf numFmtId="0" fontId="1" fillId="2" borderId="11" xfId="0" applyFont="1" applyFill="1" applyBorder="1" applyAlignment="1">
      <alignment horizontal="left" vertical="top" wrapText="1"/>
    </xf>
    <xf numFmtId="3" fontId="1" fillId="2" borderId="7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/>
    </xf>
    <xf numFmtId="3" fontId="1" fillId="0" borderId="0" xfId="0" applyNumberFormat="1" applyFont="1" applyFill="1" applyAlignment="1">
      <alignment vertical="top"/>
    </xf>
    <xf numFmtId="3" fontId="1" fillId="0" borderId="0" xfId="0" applyNumberFormat="1" applyFont="1" applyFill="1" applyBorder="1" applyAlignment="1">
      <alignment vertical="top"/>
    </xf>
    <xf numFmtId="3" fontId="1" fillId="0" borderId="0" xfId="0" applyNumberFormat="1" applyFont="1" applyFill="1"/>
    <xf numFmtId="3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left"/>
    </xf>
    <xf numFmtId="0" fontId="1" fillId="0" borderId="0" xfId="0" applyFont="1" applyFill="1" applyBorder="1" applyAlignment="1">
      <alignment wrapText="1"/>
    </xf>
    <xf numFmtId="3" fontId="1" fillId="0" borderId="3" xfId="0" applyNumberFormat="1" applyFont="1" applyFill="1" applyBorder="1" applyAlignment="1">
      <alignment horizontal="left"/>
    </xf>
    <xf numFmtId="3" fontId="1" fillId="0" borderId="3" xfId="0" applyNumberFormat="1" applyFont="1" applyFill="1" applyBorder="1"/>
    <xf numFmtId="0" fontId="1" fillId="0" borderId="3" xfId="0" applyFont="1" applyFill="1" applyBorder="1" applyAlignment="1">
      <alignment vertical="top"/>
    </xf>
    <xf numFmtId="1" fontId="1" fillId="0" borderId="0" xfId="0" applyNumberFormat="1" applyFont="1" applyFill="1" applyBorder="1"/>
    <xf numFmtId="3" fontId="6" fillId="0" borderId="3" xfId="0" applyNumberFormat="1" applyFont="1" applyFill="1" applyBorder="1" applyAlignment="1">
      <alignment horizontal="left" vertical="top"/>
    </xf>
    <xf numFmtId="1" fontId="1" fillId="0" borderId="0" xfId="0" applyNumberFormat="1" applyFont="1" applyFill="1" applyBorder="1" applyAlignment="1">
      <alignment horizontal="left" vertical="top"/>
    </xf>
    <xf numFmtId="3" fontId="8" fillId="0" borderId="0" xfId="0" applyNumberFormat="1" applyFont="1" applyFill="1" applyBorder="1" applyAlignment="1">
      <alignment horizontal="left" vertical="top"/>
    </xf>
    <xf numFmtId="1" fontId="1" fillId="0" borderId="0" xfId="0" applyNumberFormat="1" applyFont="1" applyFill="1"/>
    <xf numFmtId="3" fontId="3" fillId="0" borderId="3" xfId="0" applyNumberFormat="1" applyFont="1" applyFill="1" applyBorder="1" applyAlignment="1">
      <alignment horizontal="right" vertical="top"/>
    </xf>
    <xf numFmtId="3" fontId="1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3" fontId="8" fillId="0" borderId="0" xfId="0" applyNumberFormat="1" applyFont="1" applyFill="1" applyBorder="1"/>
    <xf numFmtId="3" fontId="1" fillId="0" borderId="6" xfId="0" applyNumberFormat="1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top"/>
    </xf>
    <xf numFmtId="3" fontId="1" fillId="2" borderId="6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/>
    </xf>
    <xf numFmtId="3" fontId="1" fillId="2" borderId="9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3" fontId="1" fillId="0" borderId="9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0"/>
  <sheetViews>
    <sheetView tabSelected="1" workbookViewId="0">
      <selection activeCell="O43" sqref="O43"/>
    </sheetView>
  </sheetViews>
  <sheetFormatPr defaultColWidth="9.140625" defaultRowHeight="12" x14ac:dyDescent="0.2"/>
  <cols>
    <col min="1" max="1" width="9" style="1" customWidth="1"/>
    <col min="2" max="2" width="9" style="2" customWidth="1"/>
    <col min="3" max="3" width="53.85546875" style="1" customWidth="1"/>
    <col min="4" max="4" width="9.5703125" style="1" customWidth="1"/>
    <col min="5" max="5" width="7.7109375" style="1" customWidth="1"/>
    <col min="6" max="6" width="8.5703125" style="1" customWidth="1"/>
    <col min="7" max="7" width="44.85546875" style="1" customWidth="1"/>
    <col min="8" max="16384" width="9.140625" style="1"/>
  </cols>
  <sheetData>
    <row r="1" spans="1:19" ht="13.5" customHeight="1" x14ac:dyDescent="0.2">
      <c r="A1" s="1" t="s">
        <v>0</v>
      </c>
    </row>
    <row r="2" spans="1:19" ht="27" customHeight="1" x14ac:dyDescent="0.2">
      <c r="A2" s="3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8"/>
      <c r="I2" s="8"/>
    </row>
    <row r="3" spans="1:19" ht="13.5" customHeight="1" x14ac:dyDescent="0.2">
      <c r="A3" s="9" t="s">
        <v>8</v>
      </c>
      <c r="B3" s="10">
        <v>1</v>
      </c>
      <c r="C3" s="11" t="s">
        <v>9</v>
      </c>
      <c r="D3" s="12">
        <v>125047</v>
      </c>
      <c r="E3" s="12"/>
      <c r="F3" s="13">
        <f>SUM(D3)</f>
        <v>125047</v>
      </c>
      <c r="G3" s="14" t="s">
        <v>10</v>
      </c>
    </row>
    <row r="4" spans="1:19" ht="27" customHeight="1" x14ac:dyDescent="0.2">
      <c r="A4" s="15" t="s">
        <v>11</v>
      </c>
      <c r="B4" s="16">
        <v>1</v>
      </c>
      <c r="C4" s="17" t="s">
        <v>12</v>
      </c>
      <c r="D4" s="18"/>
      <c r="E4" s="19"/>
      <c r="F4" s="111">
        <v>49754</v>
      </c>
      <c r="G4" s="20" t="s">
        <v>13</v>
      </c>
    </row>
    <row r="5" spans="1:19" ht="27" customHeight="1" x14ac:dyDescent="0.2">
      <c r="A5" s="15" t="s">
        <v>11</v>
      </c>
      <c r="B5" s="16">
        <v>1</v>
      </c>
      <c r="C5" s="17" t="s">
        <v>14</v>
      </c>
      <c r="D5" s="18"/>
      <c r="E5" s="19"/>
      <c r="F5" s="112"/>
      <c r="G5" s="20" t="s">
        <v>15</v>
      </c>
    </row>
    <row r="6" spans="1:19" ht="24" x14ac:dyDescent="0.2">
      <c r="A6" s="21" t="s">
        <v>11</v>
      </c>
      <c r="B6" s="22">
        <v>4</v>
      </c>
      <c r="C6" s="23" t="s">
        <v>16</v>
      </c>
      <c r="D6" s="24"/>
      <c r="E6" s="25">
        <v>49754</v>
      </c>
      <c r="F6" s="113"/>
      <c r="G6" s="26" t="s">
        <v>17</v>
      </c>
    </row>
    <row r="7" spans="1:19" ht="27" customHeight="1" x14ac:dyDescent="0.2">
      <c r="A7" s="27" t="s">
        <v>18</v>
      </c>
      <c r="B7" s="28" t="s">
        <v>19</v>
      </c>
      <c r="C7" s="29" t="s">
        <v>20</v>
      </c>
      <c r="D7" s="30"/>
      <c r="E7" s="31">
        <v>80000</v>
      </c>
      <c r="F7" s="108">
        <f>SUM(D7:E11)</f>
        <v>250064</v>
      </c>
      <c r="G7" s="32" t="s">
        <v>21</v>
      </c>
    </row>
    <row r="8" spans="1:19" ht="27" customHeight="1" x14ac:dyDescent="0.2">
      <c r="A8" s="27" t="s">
        <v>18</v>
      </c>
      <c r="B8" s="28">
        <v>1</v>
      </c>
      <c r="C8" s="29" t="s">
        <v>22</v>
      </c>
      <c r="D8" s="30">
        <v>29852</v>
      </c>
      <c r="E8" s="31"/>
      <c r="F8" s="109"/>
      <c r="G8" s="33" t="s">
        <v>23</v>
      </c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</row>
    <row r="9" spans="1:19" ht="13.5" customHeight="1" x14ac:dyDescent="0.2">
      <c r="A9" s="27" t="s">
        <v>18</v>
      </c>
      <c r="B9" s="34" t="s">
        <v>24</v>
      </c>
      <c r="C9" s="35" t="s">
        <v>25</v>
      </c>
      <c r="D9" s="30">
        <v>33606</v>
      </c>
      <c r="E9" s="31">
        <v>39803</v>
      </c>
      <c r="F9" s="109"/>
      <c r="G9" s="33" t="s">
        <v>26</v>
      </c>
    </row>
    <row r="10" spans="1:19" ht="54" customHeight="1" x14ac:dyDescent="0.2">
      <c r="A10" s="27" t="s">
        <v>18</v>
      </c>
      <c r="B10" s="28" t="s">
        <v>27</v>
      </c>
      <c r="C10" s="29" t="s">
        <v>28</v>
      </c>
      <c r="D10" s="30">
        <v>27000</v>
      </c>
      <c r="E10" s="31"/>
      <c r="F10" s="109"/>
      <c r="G10" s="33" t="s">
        <v>29</v>
      </c>
    </row>
    <row r="11" spans="1:19" ht="24" x14ac:dyDescent="0.2">
      <c r="A11" s="27" t="s">
        <v>18</v>
      </c>
      <c r="B11" s="28">
        <v>4</v>
      </c>
      <c r="C11" s="36" t="s">
        <v>30</v>
      </c>
      <c r="D11" s="37"/>
      <c r="E11" s="31">
        <v>39803</v>
      </c>
      <c r="F11" s="109"/>
      <c r="G11" s="33" t="s">
        <v>31</v>
      </c>
    </row>
    <row r="12" spans="1:19" ht="27" customHeight="1" x14ac:dyDescent="0.2">
      <c r="A12" s="38" t="s">
        <v>32</v>
      </c>
      <c r="B12" s="39">
        <v>1.2</v>
      </c>
      <c r="C12" s="40" t="s">
        <v>33</v>
      </c>
      <c r="D12" s="18"/>
      <c r="E12" s="19"/>
      <c r="F12" s="41"/>
      <c r="G12" s="42" t="s">
        <v>34</v>
      </c>
      <c r="O12" s="1" t="s">
        <v>35</v>
      </c>
    </row>
    <row r="13" spans="1:19" ht="13.5" customHeight="1" x14ac:dyDescent="0.2">
      <c r="A13" s="27" t="s">
        <v>36</v>
      </c>
      <c r="B13" s="28">
        <v>1</v>
      </c>
      <c r="C13" s="43" t="s">
        <v>37</v>
      </c>
      <c r="D13" s="44">
        <v>89081</v>
      </c>
      <c r="E13" s="45"/>
      <c r="F13" s="108">
        <f>SUM(D13:E16)</f>
        <v>257413</v>
      </c>
      <c r="G13" s="4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</row>
    <row r="14" spans="1:19" ht="13.5" customHeight="1" x14ac:dyDescent="0.2">
      <c r="A14" s="27" t="s">
        <v>36</v>
      </c>
      <c r="B14" s="28">
        <v>1</v>
      </c>
      <c r="C14" s="43" t="s">
        <v>38</v>
      </c>
      <c r="D14" s="37">
        <v>29350</v>
      </c>
      <c r="E14" s="47"/>
      <c r="F14" s="109"/>
      <c r="G14" s="30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</row>
    <row r="15" spans="1:19" ht="27" customHeight="1" x14ac:dyDescent="0.2">
      <c r="A15" s="27" t="s">
        <v>36</v>
      </c>
      <c r="B15" s="28">
        <v>1</v>
      </c>
      <c r="C15" s="43" t="s">
        <v>39</v>
      </c>
      <c r="D15" s="37">
        <v>110995</v>
      </c>
      <c r="E15" s="47"/>
      <c r="F15" s="109"/>
      <c r="G15" s="32" t="s">
        <v>40</v>
      </c>
    </row>
    <row r="16" spans="1:19" ht="27" customHeight="1" x14ac:dyDescent="0.2">
      <c r="A16" s="49" t="s">
        <v>41</v>
      </c>
      <c r="B16" s="17">
        <v>4</v>
      </c>
      <c r="C16" s="50" t="s">
        <v>42</v>
      </c>
      <c r="D16" s="37"/>
      <c r="E16" s="51">
        <v>27987</v>
      </c>
      <c r="F16" s="109"/>
      <c r="G16" s="20" t="s">
        <v>43</v>
      </c>
    </row>
    <row r="17" spans="1:19" ht="27" customHeight="1" x14ac:dyDescent="0.2">
      <c r="A17" s="49" t="s">
        <v>41</v>
      </c>
      <c r="B17" s="17">
        <v>1</v>
      </c>
      <c r="C17" s="52" t="s">
        <v>44</v>
      </c>
      <c r="D17" s="53"/>
      <c r="E17" s="19"/>
      <c r="F17" s="115"/>
      <c r="G17" s="19" t="s">
        <v>43</v>
      </c>
    </row>
    <row r="18" spans="1:19" ht="27" customHeight="1" x14ac:dyDescent="0.2">
      <c r="A18" s="54" t="s">
        <v>45</v>
      </c>
      <c r="B18" s="55">
        <v>1</v>
      </c>
      <c r="C18" s="56" t="s">
        <v>46</v>
      </c>
      <c r="D18" s="46">
        <v>42315</v>
      </c>
      <c r="E18" s="57"/>
      <c r="F18" s="108">
        <f>SUM(D18:E25)</f>
        <v>442169</v>
      </c>
      <c r="G18" s="57" t="s">
        <v>47</v>
      </c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</row>
    <row r="19" spans="1:19" ht="40.5" customHeight="1" x14ac:dyDescent="0.2">
      <c r="A19" s="27" t="s">
        <v>45</v>
      </c>
      <c r="B19" s="28" t="s">
        <v>19</v>
      </c>
      <c r="C19" s="58" t="s">
        <v>48</v>
      </c>
      <c r="D19" s="30"/>
      <c r="E19" s="31">
        <v>100000</v>
      </c>
      <c r="F19" s="109"/>
      <c r="G19" s="32" t="s">
        <v>49</v>
      </c>
      <c r="H19" s="59"/>
      <c r="I19" s="59"/>
      <c r="J19" s="59" t="s">
        <v>35</v>
      </c>
      <c r="K19" s="59"/>
      <c r="L19" s="59"/>
      <c r="M19" s="60"/>
      <c r="N19" s="60"/>
    </row>
    <row r="20" spans="1:19" ht="13.5" customHeight="1" x14ac:dyDescent="0.2">
      <c r="A20" s="27" t="s">
        <v>45</v>
      </c>
      <c r="B20" s="28" t="s">
        <v>27</v>
      </c>
      <c r="C20" s="58" t="s">
        <v>50</v>
      </c>
      <c r="D20" s="30">
        <v>40839</v>
      </c>
      <c r="E20" s="31"/>
      <c r="F20" s="109"/>
      <c r="G20" s="31" t="s">
        <v>51</v>
      </c>
      <c r="H20" s="48"/>
      <c r="I20" s="48"/>
      <c r="J20" s="48"/>
      <c r="K20" s="48"/>
      <c r="L20" s="48"/>
      <c r="M20" s="48"/>
      <c r="N20" s="48"/>
    </row>
    <row r="21" spans="1:19" ht="95.1" customHeight="1" x14ac:dyDescent="0.2">
      <c r="A21" s="27" t="s">
        <v>52</v>
      </c>
      <c r="B21" s="28">
        <v>2</v>
      </c>
      <c r="C21" s="58" t="s">
        <v>53</v>
      </c>
      <c r="D21" s="30">
        <v>60000</v>
      </c>
      <c r="E21" s="31"/>
      <c r="F21" s="109"/>
      <c r="G21" s="31" t="s">
        <v>54</v>
      </c>
    </row>
    <row r="22" spans="1:19" ht="27" customHeight="1" x14ac:dyDescent="0.2">
      <c r="A22" s="27" t="s">
        <v>45</v>
      </c>
      <c r="B22" s="28">
        <v>4</v>
      </c>
      <c r="C22" s="35" t="s">
        <v>55</v>
      </c>
      <c r="D22" s="30"/>
      <c r="E22" s="31">
        <v>39803</v>
      </c>
      <c r="F22" s="109"/>
      <c r="G22" s="31" t="s">
        <v>56</v>
      </c>
    </row>
    <row r="23" spans="1:19" ht="13.5" customHeight="1" x14ac:dyDescent="0.2">
      <c r="A23" s="27"/>
      <c r="B23" s="28">
        <v>4</v>
      </c>
      <c r="C23" s="35" t="s">
        <v>57</v>
      </c>
      <c r="D23" s="30"/>
      <c r="E23" s="31">
        <v>39803</v>
      </c>
      <c r="F23" s="109"/>
      <c r="G23" s="31" t="s">
        <v>56</v>
      </c>
    </row>
    <row r="24" spans="1:19" ht="27" customHeight="1" x14ac:dyDescent="0.2">
      <c r="A24" s="27" t="s">
        <v>45</v>
      </c>
      <c r="B24" s="28">
        <v>4</v>
      </c>
      <c r="C24" s="35" t="s">
        <v>58</v>
      </c>
      <c r="D24" s="30"/>
      <c r="E24" s="31">
        <v>39803</v>
      </c>
      <c r="F24" s="109"/>
      <c r="G24" s="31" t="s">
        <v>56</v>
      </c>
    </row>
    <row r="25" spans="1:19" ht="27" customHeight="1" x14ac:dyDescent="0.2">
      <c r="A25" s="27" t="s">
        <v>45</v>
      </c>
      <c r="B25" s="28">
        <v>4</v>
      </c>
      <c r="C25" s="35" t="s">
        <v>59</v>
      </c>
      <c r="D25" s="30"/>
      <c r="E25" s="31">
        <v>79606</v>
      </c>
      <c r="F25" s="109"/>
      <c r="G25" s="31" t="s">
        <v>60</v>
      </c>
    </row>
    <row r="26" spans="1:19" ht="27" customHeight="1" x14ac:dyDescent="0.2">
      <c r="A26" s="49" t="s">
        <v>61</v>
      </c>
      <c r="B26" s="61">
        <v>1</v>
      </c>
      <c r="C26" s="62" t="s">
        <v>62</v>
      </c>
      <c r="D26" s="53"/>
      <c r="E26" s="19"/>
      <c r="F26" s="63"/>
      <c r="G26" s="19" t="s">
        <v>63</v>
      </c>
    </row>
    <row r="27" spans="1:19" ht="40.5" customHeight="1" x14ac:dyDescent="0.2">
      <c r="A27" s="49" t="s">
        <v>61</v>
      </c>
      <c r="B27" s="61">
        <v>2</v>
      </c>
      <c r="C27" s="64" t="s">
        <v>64</v>
      </c>
      <c r="D27" s="53"/>
      <c r="E27" s="19"/>
      <c r="F27" s="63"/>
      <c r="G27" s="19" t="s">
        <v>65</v>
      </c>
    </row>
    <row r="28" spans="1:19" ht="26.25" customHeight="1" x14ac:dyDescent="0.2">
      <c r="A28" s="38" t="s">
        <v>61</v>
      </c>
      <c r="B28" s="39">
        <v>2</v>
      </c>
      <c r="C28" s="65" t="s">
        <v>66</v>
      </c>
      <c r="D28" s="24"/>
      <c r="E28" s="25"/>
      <c r="F28" s="66"/>
      <c r="G28" s="19" t="s">
        <v>67</v>
      </c>
    </row>
    <row r="29" spans="1:19" ht="27" customHeight="1" x14ac:dyDescent="0.2">
      <c r="A29" s="27" t="s">
        <v>68</v>
      </c>
      <c r="B29" s="28" t="s">
        <v>19</v>
      </c>
      <c r="C29" s="29" t="s">
        <v>69</v>
      </c>
      <c r="D29" s="30"/>
      <c r="E29" s="31">
        <v>99508</v>
      </c>
      <c r="F29" s="108">
        <f>SUM(D29:E34)</f>
        <v>709468</v>
      </c>
      <c r="G29" s="31" t="s">
        <v>70</v>
      </c>
    </row>
    <row r="30" spans="1:19" ht="27" customHeight="1" x14ac:dyDescent="0.2">
      <c r="A30" s="27" t="s">
        <v>68</v>
      </c>
      <c r="B30" s="28">
        <v>1</v>
      </c>
      <c r="C30" s="29" t="s">
        <v>71</v>
      </c>
      <c r="D30" s="30">
        <v>19902</v>
      </c>
      <c r="E30" s="31"/>
      <c r="F30" s="109"/>
      <c r="G30" s="31" t="s">
        <v>72</v>
      </c>
    </row>
    <row r="31" spans="1:19" ht="27" customHeight="1" x14ac:dyDescent="0.2">
      <c r="A31" s="27" t="s">
        <v>68</v>
      </c>
      <c r="B31" s="28">
        <v>1</v>
      </c>
      <c r="C31" s="29" t="s">
        <v>73</v>
      </c>
      <c r="D31" s="30">
        <v>283148</v>
      </c>
      <c r="E31" s="31"/>
      <c r="F31" s="109"/>
      <c r="G31" s="31" t="s">
        <v>74</v>
      </c>
    </row>
    <row r="32" spans="1:19" ht="27" customHeight="1" x14ac:dyDescent="0.2">
      <c r="A32" s="27" t="s">
        <v>68</v>
      </c>
      <c r="B32" s="28">
        <v>2</v>
      </c>
      <c r="C32" s="29" t="s">
        <v>75</v>
      </c>
      <c r="D32" s="30">
        <v>57500</v>
      </c>
      <c r="E32" s="31"/>
      <c r="F32" s="109"/>
      <c r="G32" s="31" t="s">
        <v>76</v>
      </c>
    </row>
    <row r="33" spans="1:19" ht="13.5" customHeight="1" x14ac:dyDescent="0.2">
      <c r="A33" s="27" t="s">
        <v>68</v>
      </c>
      <c r="B33" s="28" t="s">
        <v>77</v>
      </c>
      <c r="C33" s="29" t="s">
        <v>78</v>
      </c>
      <c r="D33" s="30">
        <v>130000</v>
      </c>
      <c r="E33" s="31"/>
      <c r="F33" s="109"/>
      <c r="G33" s="31" t="s">
        <v>79</v>
      </c>
    </row>
    <row r="34" spans="1:19" ht="13.5" customHeight="1" x14ac:dyDescent="0.2">
      <c r="A34" s="27" t="s">
        <v>68</v>
      </c>
      <c r="B34" s="28">
        <v>1</v>
      </c>
      <c r="C34" s="29" t="s">
        <v>80</v>
      </c>
      <c r="D34" s="30">
        <v>119410</v>
      </c>
      <c r="E34" s="31"/>
      <c r="F34" s="109"/>
      <c r="G34" s="31" t="s">
        <v>81</v>
      </c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</row>
    <row r="35" spans="1:19" ht="27" customHeight="1" x14ac:dyDescent="0.2">
      <c r="A35" s="49" t="s">
        <v>82</v>
      </c>
      <c r="B35" s="61">
        <v>1</v>
      </c>
      <c r="C35" s="67" t="s">
        <v>127</v>
      </c>
      <c r="D35" s="18"/>
      <c r="E35" s="19"/>
      <c r="F35" s="66"/>
      <c r="G35" s="19" t="s">
        <v>83</v>
      </c>
    </row>
    <row r="36" spans="1:19" ht="27" customHeight="1" x14ac:dyDescent="0.2">
      <c r="A36" s="49" t="s">
        <v>82</v>
      </c>
      <c r="B36" s="61">
        <v>1</v>
      </c>
      <c r="C36" s="67" t="s">
        <v>125</v>
      </c>
      <c r="D36" s="18"/>
      <c r="E36" s="19"/>
      <c r="F36" s="66"/>
      <c r="G36" s="19" t="s">
        <v>84</v>
      </c>
    </row>
    <row r="37" spans="1:19" ht="27" customHeight="1" x14ac:dyDescent="0.2">
      <c r="A37" s="49" t="s">
        <v>82</v>
      </c>
      <c r="B37" s="61">
        <v>2</v>
      </c>
      <c r="C37" s="67" t="s">
        <v>126</v>
      </c>
      <c r="D37" s="18"/>
      <c r="E37" s="19"/>
      <c r="F37" s="66"/>
      <c r="G37" s="19" t="s">
        <v>85</v>
      </c>
    </row>
    <row r="38" spans="1:19" ht="27" customHeight="1" x14ac:dyDescent="0.2">
      <c r="A38" s="38" t="s">
        <v>82</v>
      </c>
      <c r="B38" s="39">
        <v>3</v>
      </c>
      <c r="C38" s="68" t="s">
        <v>86</v>
      </c>
      <c r="D38" s="24"/>
      <c r="E38" s="25"/>
      <c r="F38" s="69"/>
      <c r="G38" s="19" t="s">
        <v>84</v>
      </c>
    </row>
    <row r="39" spans="1:19" ht="13.5" customHeight="1" x14ac:dyDescent="0.2">
      <c r="A39" s="27" t="s">
        <v>87</v>
      </c>
      <c r="B39" s="28">
        <v>4</v>
      </c>
      <c r="C39" s="58" t="s">
        <v>88</v>
      </c>
      <c r="D39" s="30"/>
      <c r="E39" s="31">
        <v>59704</v>
      </c>
      <c r="F39" s="109">
        <f>SUM(D39:E42)</f>
        <v>558516</v>
      </c>
      <c r="G39" s="31" t="s">
        <v>89</v>
      </c>
    </row>
    <row r="40" spans="1:19" ht="13.5" customHeight="1" x14ac:dyDescent="0.2">
      <c r="A40" s="27" t="s">
        <v>87</v>
      </c>
      <c r="B40" s="8" t="s">
        <v>90</v>
      </c>
      <c r="C40" s="70" t="s">
        <v>91</v>
      </c>
      <c r="D40" s="30">
        <v>414108</v>
      </c>
      <c r="E40" s="71"/>
      <c r="F40" s="109"/>
      <c r="G40" s="72" t="s">
        <v>92</v>
      </c>
    </row>
    <row r="41" spans="1:19" ht="13.5" customHeight="1" x14ac:dyDescent="0.2">
      <c r="A41" s="27" t="s">
        <v>87</v>
      </c>
      <c r="B41" s="73">
        <v>1</v>
      </c>
      <c r="C41" s="74" t="s">
        <v>93</v>
      </c>
      <c r="D41" s="30">
        <v>25000</v>
      </c>
      <c r="E41" s="31"/>
      <c r="F41" s="109"/>
      <c r="G41" s="72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</row>
    <row r="42" spans="1:19" ht="27" customHeight="1" x14ac:dyDescent="0.2">
      <c r="A42" s="27" t="s">
        <v>87</v>
      </c>
      <c r="B42" s="28">
        <v>4</v>
      </c>
      <c r="C42" s="75" t="s">
        <v>94</v>
      </c>
      <c r="D42" s="30"/>
      <c r="E42" s="31">
        <v>59704</v>
      </c>
      <c r="F42" s="109"/>
      <c r="G42" s="31" t="s">
        <v>95</v>
      </c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</row>
    <row r="43" spans="1:19" ht="13.5" customHeight="1" x14ac:dyDescent="0.2">
      <c r="A43" s="49" t="s">
        <v>96</v>
      </c>
      <c r="B43" s="17" t="s">
        <v>97</v>
      </c>
      <c r="C43" s="76" t="s">
        <v>98</v>
      </c>
      <c r="D43" s="18"/>
      <c r="E43" s="19"/>
      <c r="F43" s="63"/>
      <c r="G43" s="19" t="s">
        <v>99</v>
      </c>
    </row>
    <row r="44" spans="1:19" ht="41.25" customHeight="1" x14ac:dyDescent="0.2">
      <c r="A44" s="49" t="s">
        <v>96</v>
      </c>
      <c r="B44" s="17" t="s">
        <v>97</v>
      </c>
      <c r="C44" s="77" t="s">
        <v>100</v>
      </c>
      <c r="D44" s="18"/>
      <c r="E44" s="19"/>
      <c r="F44" s="63"/>
      <c r="G44" s="19" t="s">
        <v>101</v>
      </c>
    </row>
    <row r="45" spans="1:19" ht="13.5" customHeight="1" x14ac:dyDescent="0.2">
      <c r="A45" s="38" t="s">
        <v>96</v>
      </c>
      <c r="B45" s="23">
        <v>1</v>
      </c>
      <c r="C45" s="78" t="s">
        <v>102</v>
      </c>
      <c r="D45" s="24"/>
      <c r="E45" s="25"/>
      <c r="F45" s="79"/>
      <c r="G45" s="25" t="s">
        <v>103</v>
      </c>
    </row>
    <row r="46" spans="1:19" ht="13.5" customHeight="1" x14ac:dyDescent="0.2">
      <c r="C46" s="80"/>
      <c r="D46" s="81">
        <f>SUM(D3:D45)</f>
        <v>1637153</v>
      </c>
      <c r="E46" s="82">
        <f>SUM(E3:E45)</f>
        <v>755278</v>
      </c>
      <c r="F46" s="81">
        <f>SUM(F3:F45)</f>
        <v>2392431</v>
      </c>
      <c r="G46" s="83"/>
    </row>
    <row r="47" spans="1:19" ht="13.5" customHeight="1" x14ac:dyDescent="0.2">
      <c r="D47" s="84"/>
      <c r="E47" s="84"/>
      <c r="F47" s="85"/>
      <c r="G47" s="86"/>
    </row>
    <row r="48" spans="1:19" ht="13.5" customHeight="1" x14ac:dyDescent="0.2">
      <c r="B48" s="1"/>
    </row>
    <row r="49" spans="1:7" ht="13.5" customHeight="1" x14ac:dyDescent="0.2">
      <c r="A49" s="7"/>
      <c r="B49" s="87" t="s">
        <v>104</v>
      </c>
      <c r="C49" s="7" t="s">
        <v>105</v>
      </c>
      <c r="D49" s="7" t="s">
        <v>106</v>
      </c>
      <c r="E49" s="7" t="s">
        <v>107</v>
      </c>
      <c r="F49" s="88"/>
      <c r="G49" s="88"/>
    </row>
    <row r="50" spans="1:7" x14ac:dyDescent="0.2">
      <c r="A50" s="7" t="s">
        <v>108</v>
      </c>
      <c r="B50" s="89">
        <v>125047</v>
      </c>
      <c r="C50" s="14">
        <v>125047</v>
      </c>
      <c r="D50" s="7">
        <v>0</v>
      </c>
      <c r="E50" s="90">
        <v>125047</v>
      </c>
    </row>
    <row r="51" spans="1:7" x14ac:dyDescent="0.2">
      <c r="A51" s="7" t="s">
        <v>109</v>
      </c>
      <c r="B51" s="89">
        <v>49754</v>
      </c>
      <c r="C51" s="14">
        <v>0</v>
      </c>
      <c r="D51" s="90">
        <v>49754</v>
      </c>
      <c r="E51" s="90">
        <v>49754</v>
      </c>
    </row>
    <row r="52" spans="1:7" x14ac:dyDescent="0.2">
      <c r="A52" s="91" t="s">
        <v>110</v>
      </c>
      <c r="B52" s="14">
        <v>607899</v>
      </c>
      <c r="C52" s="14">
        <v>90458</v>
      </c>
      <c r="D52" s="90">
        <v>159606</v>
      </c>
      <c r="E52" s="90">
        <v>250064</v>
      </c>
      <c r="G52" s="92"/>
    </row>
    <row r="53" spans="1:7" x14ac:dyDescent="0.2">
      <c r="A53" s="91" t="s">
        <v>111</v>
      </c>
      <c r="B53" s="14">
        <v>253060</v>
      </c>
      <c r="C53" s="14">
        <v>229426</v>
      </c>
      <c r="D53" s="7">
        <v>27987</v>
      </c>
      <c r="E53" s="90">
        <v>257413</v>
      </c>
    </row>
    <row r="54" spans="1:7" x14ac:dyDescent="0.2">
      <c r="A54" s="91" t="s">
        <v>112</v>
      </c>
      <c r="B54" s="14">
        <v>561161</v>
      </c>
      <c r="C54" s="14">
        <v>143154</v>
      </c>
      <c r="D54" s="90">
        <v>299015</v>
      </c>
      <c r="E54" s="90">
        <v>442169</v>
      </c>
    </row>
    <row r="55" spans="1:7" x14ac:dyDescent="0.2">
      <c r="A55" s="91" t="s">
        <v>113</v>
      </c>
      <c r="B55" s="14">
        <v>755960</v>
      </c>
      <c r="C55" s="93">
        <v>609960</v>
      </c>
      <c r="D55" s="12">
        <v>99508</v>
      </c>
      <c r="E55" s="90">
        <v>709468</v>
      </c>
    </row>
    <row r="56" spans="1:7" x14ac:dyDescent="0.2">
      <c r="A56" s="91" t="s">
        <v>114</v>
      </c>
      <c r="B56" s="14">
        <v>558516</v>
      </c>
      <c r="C56" s="93">
        <v>439108</v>
      </c>
      <c r="D56" s="12">
        <v>119408</v>
      </c>
      <c r="E56" s="90">
        <v>558516</v>
      </c>
    </row>
    <row r="57" spans="1:7" x14ac:dyDescent="0.2">
      <c r="A57" s="91" t="s">
        <v>115</v>
      </c>
      <c r="B57" s="14">
        <v>2911397</v>
      </c>
      <c r="C57" s="93">
        <v>1637153</v>
      </c>
      <c r="D57" s="12">
        <v>755278</v>
      </c>
      <c r="E57" s="90">
        <v>2392431</v>
      </c>
    </row>
    <row r="58" spans="1:7" x14ac:dyDescent="0.2">
      <c r="A58" s="70"/>
      <c r="B58" s="94"/>
      <c r="C58" s="95"/>
      <c r="D58" s="82"/>
      <c r="E58" s="82"/>
    </row>
    <row r="59" spans="1:7" x14ac:dyDescent="0.2">
      <c r="A59" s="1" t="s">
        <v>116</v>
      </c>
      <c r="B59" s="96"/>
      <c r="C59" s="80"/>
      <c r="D59" s="12" t="s">
        <v>2</v>
      </c>
      <c r="E59" s="7" t="s">
        <v>117</v>
      </c>
      <c r="F59" s="8"/>
    </row>
    <row r="60" spans="1:7" x14ac:dyDescent="0.2">
      <c r="A60" s="1" t="s">
        <v>118</v>
      </c>
      <c r="B60" s="1"/>
      <c r="D60" s="7">
        <v>1</v>
      </c>
      <c r="E60" s="7">
        <v>15</v>
      </c>
      <c r="F60" s="8" t="s">
        <v>119</v>
      </c>
    </row>
    <row r="61" spans="1:7" x14ac:dyDescent="0.2">
      <c r="A61" s="1" t="s">
        <v>120</v>
      </c>
      <c r="B61" s="82"/>
      <c r="C61" s="8"/>
      <c r="D61" s="90">
        <v>2</v>
      </c>
      <c r="E61" s="7">
        <v>2</v>
      </c>
      <c r="F61" s="8"/>
    </row>
    <row r="62" spans="1:7" x14ac:dyDescent="0.2">
      <c r="A62" s="8" t="s">
        <v>121</v>
      </c>
      <c r="B62" s="1"/>
      <c r="D62" s="7">
        <v>4</v>
      </c>
      <c r="E62" s="7">
        <v>12</v>
      </c>
      <c r="F62" s="8" t="s">
        <v>122</v>
      </c>
    </row>
    <row r="63" spans="1:7" x14ac:dyDescent="0.2">
      <c r="A63" s="70"/>
      <c r="B63" s="28"/>
      <c r="C63" s="58"/>
      <c r="D63" s="97" t="s">
        <v>123</v>
      </c>
      <c r="E63" s="7">
        <v>29</v>
      </c>
      <c r="F63" s="8"/>
    </row>
    <row r="64" spans="1:7" x14ac:dyDescent="0.2">
      <c r="A64" s="70"/>
      <c r="B64" s="28"/>
      <c r="C64" s="58"/>
      <c r="D64" s="98"/>
      <c r="E64" s="99"/>
      <c r="F64" s="8"/>
    </row>
    <row r="65" spans="1:5" x14ac:dyDescent="0.2">
      <c r="A65" s="70"/>
      <c r="B65" s="28"/>
      <c r="C65" s="35"/>
      <c r="D65" s="98"/>
      <c r="E65" s="70"/>
    </row>
    <row r="66" spans="1:5" x14ac:dyDescent="0.2">
      <c r="A66" s="8"/>
      <c r="B66" s="100"/>
      <c r="C66" s="29"/>
      <c r="D66" s="98"/>
      <c r="E66" s="82"/>
    </row>
    <row r="67" spans="1:5" x14ac:dyDescent="0.2">
      <c r="A67" s="70"/>
      <c r="B67" s="28"/>
      <c r="C67" s="58"/>
      <c r="D67" s="98"/>
      <c r="E67" s="82"/>
    </row>
    <row r="68" spans="1:5" x14ac:dyDescent="0.2">
      <c r="A68" s="70"/>
      <c r="B68" s="101"/>
      <c r="C68" s="102"/>
      <c r="D68" s="98"/>
      <c r="E68" s="82"/>
    </row>
    <row r="69" spans="1:5" x14ac:dyDescent="0.2">
      <c r="A69" s="8"/>
      <c r="B69" s="100"/>
      <c r="C69" s="103"/>
      <c r="D69" s="98"/>
      <c r="E69" s="82"/>
    </row>
    <row r="70" spans="1:5" x14ac:dyDescent="0.2">
      <c r="A70" s="8"/>
      <c r="B70" s="100"/>
      <c r="C70" s="29"/>
      <c r="D70" s="98"/>
      <c r="E70" s="82"/>
    </row>
    <row r="71" spans="1:5" x14ac:dyDescent="0.2">
      <c r="A71" s="8"/>
      <c r="B71" s="100"/>
      <c r="C71" s="103"/>
      <c r="D71" s="98"/>
      <c r="E71" s="82"/>
    </row>
    <row r="72" spans="1:5" x14ac:dyDescent="0.2">
      <c r="A72" s="8"/>
      <c r="B72" s="100"/>
      <c r="C72" s="29"/>
      <c r="D72" s="98"/>
      <c r="E72" s="82"/>
    </row>
    <row r="73" spans="1:5" x14ac:dyDescent="0.2">
      <c r="A73" s="8"/>
      <c r="B73" s="100"/>
      <c r="C73" s="29"/>
      <c r="D73" s="98"/>
      <c r="E73" s="82"/>
    </row>
    <row r="74" spans="1:5" x14ac:dyDescent="0.2">
      <c r="A74" s="70"/>
      <c r="B74" s="28"/>
      <c r="C74" s="58"/>
      <c r="D74" s="98"/>
      <c r="E74" s="82"/>
    </row>
    <row r="75" spans="1:5" x14ac:dyDescent="0.2">
      <c r="A75" s="70"/>
      <c r="B75" s="28"/>
      <c r="C75" s="35"/>
      <c r="D75" s="98"/>
      <c r="E75" s="82"/>
    </row>
    <row r="76" spans="1:5" x14ac:dyDescent="0.2">
      <c r="A76" s="70"/>
      <c r="B76" s="28"/>
      <c r="C76" s="35"/>
      <c r="D76" s="98"/>
      <c r="E76" s="82"/>
    </row>
    <row r="77" spans="1:5" x14ac:dyDescent="0.2">
      <c r="A77" s="70"/>
      <c r="B77" s="28"/>
      <c r="C77" s="102"/>
      <c r="D77" s="98"/>
      <c r="E77" s="82"/>
    </row>
    <row r="78" spans="1:5" x14ac:dyDescent="0.2">
      <c r="A78" s="8"/>
      <c r="B78" s="100"/>
      <c r="C78" s="8"/>
      <c r="D78" s="98"/>
      <c r="E78" s="82"/>
    </row>
    <row r="79" spans="1:5" x14ac:dyDescent="0.2">
      <c r="A79" s="8"/>
      <c r="B79" s="28"/>
      <c r="C79" s="8"/>
      <c r="D79" s="98"/>
      <c r="E79" s="82"/>
    </row>
    <row r="80" spans="1:5" x14ac:dyDescent="0.2">
      <c r="A80" s="70"/>
      <c r="B80" s="28"/>
      <c r="C80" s="28"/>
      <c r="D80" s="98"/>
      <c r="E80" s="70"/>
    </row>
    <row r="81" spans="1:5" x14ac:dyDescent="0.2">
      <c r="A81" s="70"/>
      <c r="B81" s="28"/>
      <c r="C81" s="28"/>
      <c r="D81" s="104"/>
      <c r="E81" s="82"/>
    </row>
    <row r="82" spans="1:5" x14ac:dyDescent="0.2">
      <c r="A82" s="70"/>
      <c r="B82" s="28"/>
      <c r="C82" s="28"/>
      <c r="D82" s="104"/>
      <c r="E82" s="82"/>
    </row>
    <row r="83" spans="1:5" x14ac:dyDescent="0.2">
      <c r="A83" s="8"/>
      <c r="B83" s="28"/>
      <c r="C83" s="8"/>
      <c r="D83" s="104"/>
      <c r="E83" s="70"/>
    </row>
    <row r="84" spans="1:5" x14ac:dyDescent="0.2">
      <c r="A84" s="70"/>
      <c r="B84" s="28"/>
      <c r="C84" s="58"/>
      <c r="D84" s="104"/>
      <c r="E84" s="82"/>
    </row>
    <row r="85" spans="1:5" x14ac:dyDescent="0.2">
      <c r="A85" s="70"/>
      <c r="B85" s="28"/>
      <c r="C85" s="58"/>
      <c r="D85" s="104"/>
      <c r="E85" s="82"/>
    </row>
    <row r="86" spans="1:5" x14ac:dyDescent="0.2">
      <c r="A86" s="70"/>
      <c r="B86" s="28"/>
      <c r="C86" s="58"/>
      <c r="D86" s="104"/>
      <c r="E86" s="82"/>
    </row>
    <row r="87" spans="1:5" x14ac:dyDescent="0.2">
      <c r="A87" s="70"/>
      <c r="B87" s="28"/>
      <c r="C87" s="58"/>
      <c r="D87" s="104"/>
      <c r="E87" s="70"/>
    </row>
    <row r="88" spans="1:5" x14ac:dyDescent="0.2">
      <c r="A88" s="8"/>
      <c r="B88" s="28"/>
      <c r="C88" s="29"/>
      <c r="D88" s="98"/>
      <c r="E88" s="70"/>
    </row>
    <row r="89" spans="1:5" x14ac:dyDescent="0.2">
      <c r="A89" s="8"/>
      <c r="B89" s="28"/>
      <c r="C89" s="29"/>
      <c r="D89" s="104"/>
      <c r="E89" s="70"/>
    </row>
    <row r="90" spans="1:5" x14ac:dyDescent="0.2">
      <c r="A90" s="8"/>
      <c r="B90" s="28"/>
      <c r="C90" s="29"/>
      <c r="D90" s="104"/>
      <c r="E90" s="70"/>
    </row>
    <row r="91" spans="1:5" x14ac:dyDescent="0.2">
      <c r="A91" s="8"/>
      <c r="B91" s="28"/>
      <c r="C91" s="29"/>
      <c r="D91" s="104"/>
      <c r="E91" s="70"/>
    </row>
    <row r="92" spans="1:5" x14ac:dyDescent="0.2">
      <c r="A92" s="70"/>
      <c r="B92" s="28"/>
      <c r="C92" s="35"/>
      <c r="D92" s="104"/>
      <c r="E92" s="70"/>
    </row>
    <row r="93" spans="1:5" x14ac:dyDescent="0.2">
      <c r="A93" s="8"/>
      <c r="B93" s="100"/>
      <c r="C93" s="8"/>
      <c r="D93" s="8"/>
      <c r="E93" s="82"/>
    </row>
    <row r="94" spans="1:5" x14ac:dyDescent="0.2">
      <c r="A94" s="8"/>
      <c r="B94" s="100"/>
      <c r="C94" s="8"/>
      <c r="D94" s="8"/>
      <c r="E94" s="8"/>
    </row>
    <row r="95" spans="1:5" x14ac:dyDescent="0.2">
      <c r="A95" s="8"/>
      <c r="B95" s="105"/>
      <c r="C95" s="106"/>
      <c r="D95" s="8"/>
      <c r="E95" s="8"/>
    </row>
    <row r="96" spans="1:5" x14ac:dyDescent="0.2">
      <c r="A96" s="8"/>
      <c r="B96" s="105"/>
      <c r="C96" s="106"/>
      <c r="D96" s="8"/>
      <c r="E96" s="8"/>
    </row>
    <row r="97" spans="1:5" x14ac:dyDescent="0.2">
      <c r="A97" s="8"/>
      <c r="B97" s="105"/>
      <c r="C97" s="106"/>
      <c r="D97" s="8"/>
      <c r="E97" s="8"/>
    </row>
    <row r="98" spans="1:5" x14ac:dyDescent="0.2">
      <c r="A98" s="8"/>
      <c r="B98" s="105"/>
      <c r="C98" s="106"/>
      <c r="D98" s="8"/>
      <c r="E98" s="8"/>
    </row>
    <row r="99" spans="1:5" x14ac:dyDescent="0.2">
      <c r="A99" s="8"/>
      <c r="B99" s="105"/>
      <c r="C99" s="107"/>
      <c r="D99" s="8"/>
      <c r="E99" s="8"/>
    </row>
    <row r="100" spans="1:5" x14ac:dyDescent="0.2">
      <c r="A100" s="8"/>
      <c r="B100" s="105"/>
      <c r="C100" s="8"/>
      <c r="D100" s="8"/>
      <c r="E100" s="8"/>
    </row>
    <row r="101" spans="1:5" x14ac:dyDescent="0.2">
      <c r="A101" s="8"/>
      <c r="B101" s="105"/>
      <c r="C101" s="8"/>
      <c r="D101" s="8"/>
      <c r="E101" s="8"/>
    </row>
    <row r="350" spans="8:8" x14ac:dyDescent="0.2">
      <c r="H350" s="1" t="s">
        <v>124</v>
      </c>
    </row>
  </sheetData>
  <mergeCells count="12">
    <mergeCell ref="F29:F34"/>
    <mergeCell ref="H34:S34"/>
    <mergeCell ref="F39:F42"/>
    <mergeCell ref="H41:S41"/>
    <mergeCell ref="H42:S42"/>
    <mergeCell ref="F18:F25"/>
    <mergeCell ref="H18:S18"/>
    <mergeCell ref="F4:F6"/>
    <mergeCell ref="F7:F11"/>
    <mergeCell ref="H8:R8"/>
    <mergeCell ref="F13:F17"/>
    <mergeCell ref="H13:S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2611EEFA039E42BF83FBD1BEC26FE4" ma:contentTypeVersion="13" ma:contentTypeDescription="Opprett et nytt dokument." ma:contentTypeScope="" ma:versionID="970c742a2ed8f83bc1d7edd386f9c592">
  <xsd:schema xmlns:xsd="http://www.w3.org/2001/XMLSchema" xmlns:xs="http://www.w3.org/2001/XMLSchema" xmlns:p="http://schemas.microsoft.com/office/2006/metadata/properties" xmlns:ns3="f724f988-c3b9-4e43-9d36-0771edea1fc1" xmlns:ns4="e14871fe-04f7-48b0-9022-8853e77ea065" targetNamespace="http://schemas.microsoft.com/office/2006/metadata/properties" ma:root="true" ma:fieldsID="51bcbac3a48254081ecdfa8388587e7d" ns3:_="" ns4:_="">
    <xsd:import namespace="f724f988-c3b9-4e43-9d36-0771edea1fc1"/>
    <xsd:import namespace="e14871fe-04f7-48b0-9022-8853e77ea06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3:MediaServiceAutoTags" minOccurs="0"/>
                <xsd:element ref="ns3:MediaServiceOCR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24f988-c3b9-4e43-9d36-0771edea1f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4871fe-04f7-48b0-9022-8853e77ea06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for deling av tip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87F9CC-4B3B-4D26-BFFD-EFA5128D09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24f988-c3b9-4e43-9d36-0771edea1fc1"/>
    <ds:schemaRef ds:uri="e14871fe-04f7-48b0-9022-8853e77ea0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1D3FD3-88D6-4D02-8567-06C919E280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AE4BE6-6119-4047-81BB-A2D934F76375}">
  <ds:schemaRefs>
    <ds:schemaRef ds:uri="http://schemas.microsoft.com/office/2006/documentManagement/types"/>
    <ds:schemaRef ds:uri="http://schemas.microsoft.com/office/2006/metadata/properties"/>
    <ds:schemaRef ds:uri="f724f988-c3b9-4e43-9d36-0771edea1fc1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e14871fe-04f7-48b0-9022-8853e77ea065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Halle</dc:creator>
  <cp:lastModifiedBy>Andreas Tandberg</cp:lastModifiedBy>
  <dcterms:created xsi:type="dcterms:W3CDTF">2021-05-05T06:17:52Z</dcterms:created>
  <dcterms:modified xsi:type="dcterms:W3CDTF">2021-05-06T12:37:09Z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0x0101003C2611EEFA039E42BF83FBD1BEC26FE4</vt:lpwstr>
  </property>
</Properties>
</file>